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ling-Disease-with-Twitter\"/>
    </mc:Choice>
  </mc:AlternateContent>
  <bookViews>
    <workbookView xWindow="0" yWindow="0" windowWidth="23070" windowHeight="9968" firstSheet="2" activeTab="7"/>
  </bookViews>
  <sheets>
    <sheet name="twitterTextByDate" sheetId="8" r:id="rId1"/>
    <sheet name="totalTweetsCleaned" sheetId="9" r:id="rId2"/>
    <sheet name="courtney" sheetId="2" r:id="rId3"/>
    <sheet name="courtneyDated" sheetId="4" r:id="rId4"/>
    <sheet name="courtneyDatedRatios" sheetId="6" r:id="rId5"/>
    <sheet name="tobi" sheetId="3" r:id="rId6"/>
    <sheet name="tobiDated" sheetId="5" r:id="rId7"/>
    <sheet name="tobiDatedRatios" sheetId="7" r:id="rId8"/>
  </sheets>
  <calcPr calcId="152511"/>
</workbook>
</file>

<file path=xl/calcChain.xml><?xml version="1.0" encoding="utf-8"?>
<calcChain xmlns="http://schemas.openxmlformats.org/spreadsheetml/2006/main">
  <c r="C51" i="7" l="1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C18" i="5"/>
  <c r="K18" i="5"/>
  <c r="S18" i="5"/>
  <c r="I19" i="5"/>
  <c r="Q19" i="5"/>
  <c r="G20" i="5"/>
  <c r="O20" i="5"/>
  <c r="E21" i="5"/>
  <c r="M21" i="5"/>
  <c r="C22" i="5"/>
  <c r="K22" i="5"/>
  <c r="S22" i="5"/>
  <c r="I23" i="5"/>
  <c r="Q23" i="5"/>
  <c r="G24" i="5"/>
  <c r="O24" i="5"/>
  <c r="E25" i="5"/>
  <c r="M25" i="5"/>
  <c r="C26" i="5"/>
  <c r="K26" i="5"/>
  <c r="S26" i="5"/>
  <c r="I27" i="5"/>
  <c r="Q27" i="5"/>
  <c r="G28" i="5"/>
  <c r="O28" i="5"/>
  <c r="E29" i="5"/>
  <c r="M29" i="5"/>
  <c r="C30" i="5"/>
  <c r="K30" i="5"/>
  <c r="S30" i="5"/>
  <c r="I31" i="5"/>
  <c r="Q31" i="5"/>
  <c r="G32" i="5"/>
  <c r="O32" i="5"/>
  <c r="E33" i="5"/>
  <c r="M33" i="5"/>
  <c r="C34" i="5"/>
  <c r="K34" i="5"/>
  <c r="S34" i="5"/>
  <c r="I35" i="5"/>
  <c r="Q35" i="5"/>
  <c r="G36" i="5"/>
  <c r="O36" i="5"/>
  <c r="E37" i="5"/>
  <c r="M37" i="5"/>
  <c r="C38" i="5"/>
  <c r="K38" i="5"/>
  <c r="S38" i="5"/>
  <c r="I39" i="5"/>
  <c r="Q39" i="5"/>
  <c r="G40" i="5"/>
  <c r="O40" i="5"/>
  <c r="E41" i="5"/>
  <c r="M41" i="5"/>
  <c r="C42" i="5"/>
  <c r="K42" i="5"/>
  <c r="S42" i="5"/>
  <c r="I43" i="5"/>
  <c r="Q43" i="5"/>
  <c r="G44" i="5"/>
  <c r="O44" i="5"/>
  <c r="E45" i="5"/>
  <c r="M45" i="5"/>
  <c r="C46" i="5"/>
  <c r="K46" i="5"/>
  <c r="S46" i="5"/>
  <c r="I47" i="5"/>
  <c r="Q47" i="5"/>
  <c r="G48" i="5"/>
  <c r="O48" i="5"/>
  <c r="E49" i="5"/>
  <c r="M49" i="5"/>
  <c r="C50" i="5"/>
  <c r="K50" i="5"/>
  <c r="S50" i="5"/>
  <c r="T50" i="5"/>
  <c r="D18" i="5"/>
  <c r="L18" i="5"/>
  <c r="T18" i="5"/>
  <c r="J19" i="5"/>
  <c r="R19" i="5"/>
  <c r="H20" i="5"/>
  <c r="P20" i="5"/>
  <c r="F21" i="5"/>
  <c r="N21" i="5"/>
  <c r="D22" i="5"/>
  <c r="L22" i="5"/>
  <c r="T22" i="5"/>
  <c r="J23" i="5"/>
  <c r="R23" i="5"/>
  <c r="H24" i="5"/>
  <c r="P24" i="5"/>
  <c r="F25" i="5"/>
  <c r="N25" i="5"/>
  <c r="D26" i="5"/>
  <c r="L26" i="5"/>
  <c r="T26" i="5"/>
  <c r="J27" i="5"/>
  <c r="R27" i="5"/>
  <c r="H28" i="5"/>
  <c r="P28" i="5"/>
  <c r="F29" i="5"/>
  <c r="N29" i="5"/>
  <c r="D30" i="5"/>
  <c r="L30" i="5"/>
  <c r="T30" i="5"/>
  <c r="J31" i="5"/>
  <c r="R31" i="5"/>
  <c r="H32" i="5"/>
  <c r="P32" i="5"/>
  <c r="F33" i="5"/>
  <c r="N33" i="5"/>
  <c r="D34" i="5"/>
  <c r="L34" i="5"/>
  <c r="T34" i="5"/>
  <c r="J35" i="5"/>
  <c r="R35" i="5"/>
  <c r="H36" i="5"/>
  <c r="P36" i="5"/>
  <c r="F37" i="5"/>
  <c r="N37" i="5"/>
  <c r="D38" i="5"/>
  <c r="L38" i="5"/>
  <c r="T38" i="5"/>
  <c r="J39" i="5"/>
  <c r="R39" i="5"/>
  <c r="H40" i="5"/>
  <c r="P40" i="5"/>
  <c r="F41" i="5"/>
  <c r="N41" i="5"/>
  <c r="D42" i="5"/>
  <c r="L42" i="5"/>
  <c r="T42" i="5"/>
  <c r="J43" i="5"/>
  <c r="R43" i="5"/>
  <c r="H44" i="5"/>
  <c r="P44" i="5"/>
  <c r="F45" i="5"/>
  <c r="N45" i="5"/>
  <c r="D46" i="5"/>
  <c r="L46" i="5"/>
  <c r="T46" i="5"/>
  <c r="J47" i="5"/>
  <c r="R47" i="5"/>
  <c r="H48" i="5"/>
  <c r="P48" i="5"/>
  <c r="F49" i="5"/>
  <c r="N49" i="5"/>
  <c r="D50" i="5"/>
  <c r="L50" i="5"/>
  <c r="E18" i="5"/>
  <c r="M18" i="5"/>
  <c r="C19" i="5"/>
  <c r="K19" i="5"/>
  <c r="S19" i="5"/>
  <c r="I20" i="5"/>
  <c r="Q20" i="5"/>
  <c r="G21" i="5"/>
  <c r="O21" i="5"/>
  <c r="E22" i="5"/>
  <c r="M22" i="5"/>
  <c r="C23" i="5"/>
  <c r="K23" i="5"/>
  <c r="S23" i="5"/>
  <c r="I24" i="5"/>
  <c r="Q24" i="5"/>
  <c r="G25" i="5"/>
  <c r="O25" i="5"/>
  <c r="E26" i="5"/>
  <c r="M26" i="5"/>
  <c r="C27" i="5"/>
  <c r="K27" i="5"/>
  <c r="S27" i="5"/>
  <c r="I28" i="5"/>
  <c r="Q28" i="5"/>
  <c r="G29" i="5"/>
  <c r="O29" i="5"/>
  <c r="E30" i="5"/>
  <c r="M30" i="5"/>
  <c r="C31" i="5"/>
  <c r="K31" i="5"/>
  <c r="S31" i="5"/>
  <c r="I32" i="5"/>
  <c r="Q32" i="5"/>
  <c r="G33" i="5"/>
  <c r="O33" i="5"/>
  <c r="E34" i="5"/>
  <c r="M34" i="5"/>
  <c r="C35" i="5"/>
  <c r="K35" i="5"/>
  <c r="S35" i="5"/>
  <c r="I36" i="5"/>
  <c r="Q36" i="5"/>
  <c r="G37" i="5"/>
  <c r="O37" i="5"/>
  <c r="E38" i="5"/>
  <c r="M38" i="5"/>
  <c r="C39" i="5"/>
  <c r="K39" i="5"/>
  <c r="S39" i="5"/>
  <c r="I40" i="5"/>
  <c r="Q40" i="5"/>
  <c r="G41" i="5"/>
  <c r="O41" i="5"/>
  <c r="E42" i="5"/>
  <c r="M42" i="5"/>
  <c r="C43" i="5"/>
  <c r="K43" i="5"/>
  <c r="S43" i="5"/>
  <c r="I44" i="5"/>
  <c r="Q44" i="5"/>
  <c r="G45" i="5"/>
  <c r="O45" i="5"/>
  <c r="E46" i="5"/>
  <c r="M46" i="5"/>
  <c r="C47" i="5"/>
  <c r="K47" i="5"/>
  <c r="S47" i="5"/>
  <c r="I48" i="5"/>
  <c r="Q48" i="5"/>
  <c r="G49" i="5"/>
  <c r="O49" i="5"/>
  <c r="E50" i="5"/>
  <c r="M50" i="5"/>
  <c r="F18" i="5"/>
  <c r="N18" i="5"/>
  <c r="D19" i="5"/>
  <c r="L19" i="5"/>
  <c r="T19" i="5"/>
  <c r="J20" i="5"/>
  <c r="R20" i="5"/>
  <c r="H21" i="5"/>
  <c r="P21" i="5"/>
  <c r="F22" i="5"/>
  <c r="N22" i="5"/>
  <c r="D23" i="5"/>
  <c r="L23" i="5"/>
  <c r="T23" i="5"/>
  <c r="J24" i="5"/>
  <c r="R24" i="5"/>
  <c r="H25" i="5"/>
  <c r="P25" i="5"/>
  <c r="F26" i="5"/>
  <c r="N26" i="5"/>
  <c r="D27" i="5"/>
  <c r="L27" i="5"/>
  <c r="T27" i="5"/>
  <c r="J28" i="5"/>
  <c r="R28" i="5"/>
  <c r="H29" i="5"/>
  <c r="P29" i="5"/>
  <c r="F30" i="5"/>
  <c r="N30" i="5"/>
  <c r="D31" i="5"/>
  <c r="L31" i="5"/>
  <c r="T31" i="5"/>
  <c r="J32" i="5"/>
  <c r="R32" i="5"/>
  <c r="H33" i="5"/>
  <c r="P33" i="5"/>
  <c r="F34" i="5"/>
  <c r="N34" i="5"/>
  <c r="D35" i="5"/>
  <c r="L35" i="5"/>
  <c r="T35" i="5"/>
  <c r="J36" i="5"/>
  <c r="R36" i="5"/>
  <c r="H37" i="5"/>
  <c r="P37" i="5"/>
  <c r="F38" i="5"/>
  <c r="N38" i="5"/>
  <c r="D39" i="5"/>
  <c r="L39" i="5"/>
  <c r="T39" i="5"/>
  <c r="J40" i="5"/>
  <c r="R40" i="5"/>
  <c r="H41" i="5"/>
  <c r="P41" i="5"/>
  <c r="F42" i="5"/>
  <c r="N42" i="5"/>
  <c r="D43" i="5"/>
  <c r="L43" i="5"/>
  <c r="T43" i="5"/>
  <c r="J44" i="5"/>
  <c r="R44" i="5"/>
  <c r="H45" i="5"/>
  <c r="P45" i="5"/>
  <c r="F46" i="5"/>
  <c r="N46" i="5"/>
  <c r="D47" i="5"/>
  <c r="L47" i="5"/>
  <c r="T47" i="5"/>
  <c r="J48" i="5"/>
  <c r="R48" i="5"/>
  <c r="H49" i="5"/>
  <c r="P49" i="5"/>
  <c r="F50" i="5"/>
  <c r="N50" i="5"/>
  <c r="G18" i="5"/>
  <c r="O18" i="5"/>
  <c r="E19" i="5"/>
  <c r="M19" i="5"/>
  <c r="C20" i="5"/>
  <c r="K20" i="5"/>
  <c r="S20" i="5"/>
  <c r="I21" i="5"/>
  <c r="Q21" i="5"/>
  <c r="G22" i="5"/>
  <c r="O22" i="5"/>
  <c r="E23" i="5"/>
  <c r="M23" i="5"/>
  <c r="C24" i="5"/>
  <c r="K24" i="5"/>
  <c r="S24" i="5"/>
  <c r="I25" i="5"/>
  <c r="Q25" i="5"/>
  <c r="G26" i="5"/>
  <c r="O26" i="5"/>
  <c r="E27" i="5"/>
  <c r="M27" i="5"/>
  <c r="C28" i="5"/>
  <c r="K28" i="5"/>
  <c r="S28" i="5"/>
  <c r="I29" i="5"/>
  <c r="Q29" i="5"/>
  <c r="G30" i="5"/>
  <c r="O30" i="5"/>
  <c r="E31" i="5"/>
  <c r="M31" i="5"/>
  <c r="C32" i="5"/>
  <c r="K32" i="5"/>
  <c r="S32" i="5"/>
  <c r="I33" i="5"/>
  <c r="Q33" i="5"/>
  <c r="G34" i="5"/>
  <c r="O34" i="5"/>
  <c r="E35" i="5"/>
  <c r="M35" i="5"/>
  <c r="C36" i="5"/>
  <c r="K36" i="5"/>
  <c r="S36" i="5"/>
  <c r="I37" i="5"/>
  <c r="Q37" i="5"/>
  <c r="G38" i="5"/>
  <c r="O38" i="5"/>
  <c r="E39" i="5"/>
  <c r="M39" i="5"/>
  <c r="C40" i="5"/>
  <c r="K40" i="5"/>
  <c r="S40" i="5"/>
  <c r="I41" i="5"/>
  <c r="Q41" i="5"/>
  <c r="G42" i="5"/>
  <c r="O42" i="5"/>
  <c r="E43" i="5"/>
  <c r="M43" i="5"/>
  <c r="C44" i="5"/>
  <c r="K44" i="5"/>
  <c r="S44" i="5"/>
  <c r="I45" i="5"/>
  <c r="Q45" i="5"/>
  <c r="G46" i="5"/>
  <c r="O46" i="5"/>
  <c r="E47" i="5"/>
  <c r="M47" i="5"/>
  <c r="C48" i="5"/>
  <c r="K48" i="5"/>
  <c r="S48" i="5"/>
  <c r="I49" i="5"/>
  <c r="Q49" i="5"/>
  <c r="G50" i="5"/>
  <c r="O50" i="5"/>
  <c r="H18" i="5"/>
  <c r="P18" i="5"/>
  <c r="F19" i="5"/>
  <c r="N19" i="5"/>
  <c r="D20" i="5"/>
  <c r="L20" i="5"/>
  <c r="T20" i="5"/>
  <c r="J21" i="5"/>
  <c r="R21" i="5"/>
  <c r="H22" i="5"/>
  <c r="P22" i="5"/>
  <c r="F23" i="5"/>
  <c r="N23" i="5"/>
  <c r="D24" i="5"/>
  <c r="L24" i="5"/>
  <c r="T24" i="5"/>
  <c r="J25" i="5"/>
  <c r="R25" i="5"/>
  <c r="H26" i="5"/>
  <c r="P26" i="5"/>
  <c r="F27" i="5"/>
  <c r="N27" i="5"/>
  <c r="D28" i="5"/>
  <c r="L28" i="5"/>
  <c r="T28" i="5"/>
  <c r="J29" i="5"/>
  <c r="R29" i="5"/>
  <c r="H30" i="5"/>
  <c r="P30" i="5"/>
  <c r="F31" i="5"/>
  <c r="N31" i="5"/>
  <c r="D32" i="5"/>
  <c r="L32" i="5"/>
  <c r="T32" i="5"/>
  <c r="J33" i="5"/>
  <c r="R33" i="5"/>
  <c r="H34" i="5"/>
  <c r="P34" i="5"/>
  <c r="F35" i="5"/>
  <c r="N35" i="5"/>
  <c r="D36" i="5"/>
  <c r="L36" i="5"/>
  <c r="T36" i="5"/>
  <c r="J37" i="5"/>
  <c r="R37" i="5"/>
  <c r="H38" i="5"/>
  <c r="P38" i="5"/>
  <c r="F39" i="5"/>
  <c r="N39" i="5"/>
  <c r="D40" i="5"/>
  <c r="L40" i="5"/>
  <c r="T40" i="5"/>
  <c r="J41" i="5"/>
  <c r="R41" i="5"/>
  <c r="H42" i="5"/>
  <c r="P42" i="5"/>
  <c r="F43" i="5"/>
  <c r="N43" i="5"/>
  <c r="D44" i="5"/>
  <c r="L44" i="5"/>
  <c r="T44" i="5"/>
  <c r="J45" i="5"/>
  <c r="R45" i="5"/>
  <c r="H46" i="5"/>
  <c r="P46" i="5"/>
  <c r="F47" i="5"/>
  <c r="N47" i="5"/>
  <c r="D48" i="5"/>
  <c r="L48" i="5"/>
  <c r="T48" i="5"/>
  <c r="J49" i="5"/>
  <c r="R49" i="5"/>
  <c r="H50" i="5"/>
  <c r="P50" i="5"/>
  <c r="I18" i="5"/>
  <c r="Q18" i="5"/>
  <c r="G19" i="5"/>
  <c r="O19" i="5"/>
  <c r="E20" i="5"/>
  <c r="M20" i="5"/>
  <c r="C21" i="5"/>
  <c r="K21" i="5"/>
  <c r="S21" i="5"/>
  <c r="I22" i="5"/>
  <c r="Q22" i="5"/>
  <c r="G23" i="5"/>
  <c r="O23" i="5"/>
  <c r="E24" i="5"/>
  <c r="M24" i="5"/>
  <c r="C25" i="5"/>
  <c r="K25" i="5"/>
  <c r="S25" i="5"/>
  <c r="I26" i="5"/>
  <c r="Q26" i="5"/>
  <c r="G27" i="5"/>
  <c r="O27" i="5"/>
  <c r="E28" i="5"/>
  <c r="M28" i="5"/>
  <c r="C29" i="5"/>
  <c r="K29" i="5"/>
  <c r="S29" i="5"/>
  <c r="I30" i="5"/>
  <c r="Q30" i="5"/>
  <c r="G31" i="5"/>
  <c r="O31" i="5"/>
  <c r="E32" i="5"/>
  <c r="M32" i="5"/>
  <c r="C33" i="5"/>
  <c r="K33" i="5"/>
  <c r="S33" i="5"/>
  <c r="I34" i="5"/>
  <c r="Q34" i="5"/>
  <c r="G35" i="5"/>
  <c r="O35" i="5"/>
  <c r="E36" i="5"/>
  <c r="M36" i="5"/>
  <c r="C37" i="5"/>
  <c r="K37" i="5"/>
  <c r="S37" i="5"/>
  <c r="I38" i="5"/>
  <c r="Q38" i="5"/>
  <c r="G39" i="5"/>
  <c r="O39" i="5"/>
  <c r="E40" i="5"/>
  <c r="M40" i="5"/>
  <c r="C41" i="5"/>
  <c r="K41" i="5"/>
  <c r="S41" i="5"/>
  <c r="I42" i="5"/>
  <c r="Q42" i="5"/>
  <c r="G43" i="5"/>
  <c r="O43" i="5"/>
  <c r="E44" i="5"/>
  <c r="M44" i="5"/>
  <c r="C45" i="5"/>
  <c r="K45" i="5"/>
  <c r="S45" i="5"/>
  <c r="I46" i="5"/>
  <c r="Q46" i="5"/>
  <c r="G47" i="5"/>
  <c r="O47" i="5"/>
  <c r="E48" i="5"/>
  <c r="M48" i="5"/>
  <c r="C49" i="5"/>
  <c r="K49" i="5"/>
  <c r="S49" i="5"/>
  <c r="I50" i="5"/>
  <c r="Q50" i="5"/>
  <c r="J18" i="5"/>
  <c r="R18" i="5"/>
  <c r="H19" i="5"/>
  <c r="P19" i="5"/>
  <c r="F20" i="5"/>
  <c r="N20" i="5"/>
  <c r="D21" i="5"/>
  <c r="L21" i="5"/>
  <c r="T21" i="5"/>
  <c r="J22" i="5"/>
  <c r="R22" i="5"/>
  <c r="H23" i="5"/>
  <c r="P23" i="5"/>
  <c r="F24" i="5"/>
  <c r="N24" i="5"/>
  <c r="D25" i="5"/>
  <c r="L25" i="5"/>
  <c r="T25" i="5"/>
  <c r="J26" i="5"/>
  <c r="R26" i="5"/>
  <c r="H27" i="5"/>
  <c r="P27" i="5"/>
  <c r="F28" i="5"/>
  <c r="N28" i="5"/>
  <c r="D29" i="5"/>
  <c r="L29" i="5"/>
  <c r="T29" i="5"/>
  <c r="J30" i="5"/>
  <c r="R30" i="5"/>
  <c r="H31" i="5"/>
  <c r="P31" i="5"/>
  <c r="F32" i="5"/>
  <c r="N32" i="5"/>
  <c r="D33" i="5"/>
  <c r="L33" i="5"/>
  <c r="T33" i="5"/>
  <c r="J34" i="5"/>
  <c r="R34" i="5"/>
  <c r="H35" i="5"/>
  <c r="P35" i="5"/>
  <c r="F36" i="5"/>
  <c r="N36" i="5"/>
  <c r="D37" i="5"/>
  <c r="L37" i="5"/>
  <c r="T37" i="5"/>
  <c r="J38" i="5"/>
  <c r="R38" i="5"/>
  <c r="H39" i="5"/>
  <c r="P39" i="5"/>
  <c r="F40" i="5"/>
  <c r="N40" i="5"/>
  <c r="D41" i="5"/>
  <c r="L41" i="5"/>
  <c r="T41" i="5"/>
  <c r="J42" i="5"/>
  <c r="R42" i="5"/>
  <c r="H43" i="5"/>
  <c r="P43" i="5"/>
  <c r="F44" i="5"/>
  <c r="N44" i="5"/>
  <c r="D45" i="5"/>
  <c r="L45" i="5"/>
  <c r="T45" i="5"/>
  <c r="J46" i="5"/>
  <c r="R46" i="5"/>
  <c r="H47" i="5"/>
  <c r="P47" i="5"/>
  <c r="F48" i="5"/>
  <c r="N48" i="5"/>
  <c r="D49" i="5"/>
  <c r="L49" i="5"/>
  <c r="T49" i="5"/>
  <c r="J50" i="5"/>
  <c r="R50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R50" i="7" l="1"/>
  <c r="J50" i="7"/>
  <c r="T49" i="7"/>
  <c r="L49" i="7"/>
  <c r="D49" i="7"/>
  <c r="N48" i="7"/>
  <c r="F48" i="7"/>
  <c r="P47" i="7"/>
  <c r="H47" i="7"/>
  <c r="R46" i="7"/>
  <c r="J46" i="7"/>
  <c r="T45" i="7"/>
  <c r="L45" i="7"/>
  <c r="D45" i="7"/>
  <c r="N44" i="7"/>
  <c r="F44" i="7"/>
  <c r="P43" i="7"/>
  <c r="H43" i="7"/>
  <c r="R42" i="7"/>
  <c r="J42" i="7"/>
  <c r="T41" i="7"/>
  <c r="L41" i="7"/>
  <c r="D41" i="7"/>
  <c r="N40" i="7"/>
  <c r="F40" i="7"/>
  <c r="P39" i="7"/>
  <c r="H39" i="7"/>
  <c r="R38" i="7"/>
  <c r="J38" i="7"/>
  <c r="T37" i="7"/>
  <c r="L37" i="7"/>
  <c r="D37" i="7"/>
  <c r="N36" i="7"/>
  <c r="F36" i="7"/>
  <c r="P35" i="7"/>
  <c r="H35" i="7"/>
  <c r="R34" i="7"/>
  <c r="J34" i="7"/>
  <c r="T33" i="7"/>
  <c r="L33" i="7"/>
  <c r="D33" i="7"/>
  <c r="N32" i="7"/>
  <c r="F32" i="7"/>
  <c r="P31" i="7"/>
  <c r="H31" i="7"/>
  <c r="R30" i="7"/>
  <c r="J30" i="7"/>
  <c r="T29" i="7"/>
  <c r="L29" i="7"/>
  <c r="D29" i="7"/>
  <c r="N28" i="7"/>
  <c r="F28" i="7"/>
  <c r="P27" i="7"/>
  <c r="H27" i="7"/>
  <c r="R26" i="7"/>
  <c r="J26" i="7"/>
  <c r="T25" i="7"/>
  <c r="L25" i="7"/>
  <c r="D25" i="7"/>
  <c r="N24" i="7"/>
  <c r="F24" i="7"/>
  <c r="P23" i="7"/>
  <c r="H23" i="7"/>
  <c r="R22" i="7"/>
  <c r="J22" i="7"/>
  <c r="T21" i="7"/>
  <c r="L21" i="7"/>
  <c r="D21" i="7"/>
  <c r="N20" i="7"/>
  <c r="F20" i="7"/>
  <c r="P19" i="7"/>
  <c r="H19" i="7"/>
  <c r="R18" i="7"/>
  <c r="J18" i="7"/>
  <c r="Q50" i="7"/>
  <c r="I50" i="7"/>
  <c r="S49" i="7"/>
  <c r="K49" i="7"/>
  <c r="C49" i="7"/>
  <c r="M48" i="7"/>
  <c r="E48" i="7"/>
  <c r="O47" i="7"/>
  <c r="G47" i="7"/>
  <c r="Q46" i="7"/>
  <c r="I46" i="7"/>
  <c r="S45" i="7"/>
  <c r="K45" i="7"/>
  <c r="C45" i="7"/>
  <c r="M44" i="7"/>
  <c r="E44" i="7"/>
  <c r="O43" i="7"/>
  <c r="G43" i="7"/>
  <c r="Q42" i="7"/>
  <c r="I42" i="7"/>
  <c r="S41" i="7"/>
  <c r="K41" i="7"/>
  <c r="C41" i="7"/>
  <c r="M40" i="7"/>
  <c r="E40" i="7"/>
  <c r="O39" i="7"/>
  <c r="G39" i="7"/>
  <c r="Q38" i="7"/>
  <c r="I38" i="7"/>
  <c r="S37" i="7"/>
  <c r="K37" i="7"/>
  <c r="C37" i="7"/>
  <c r="M36" i="7"/>
  <c r="E36" i="7"/>
  <c r="O35" i="7"/>
  <c r="G35" i="7"/>
  <c r="Q34" i="7"/>
  <c r="I34" i="7"/>
  <c r="S33" i="7"/>
  <c r="K33" i="7"/>
  <c r="C33" i="7"/>
  <c r="M32" i="7"/>
  <c r="E32" i="7"/>
  <c r="O31" i="7"/>
  <c r="G31" i="7"/>
  <c r="Q30" i="7"/>
  <c r="I30" i="7"/>
  <c r="S29" i="7"/>
  <c r="K29" i="7"/>
  <c r="C29" i="7"/>
  <c r="M28" i="7"/>
  <c r="E28" i="7"/>
  <c r="O27" i="7"/>
  <c r="G27" i="7"/>
  <c r="Q26" i="7"/>
  <c r="I26" i="7"/>
  <c r="S25" i="7"/>
  <c r="K25" i="7"/>
  <c r="C25" i="7"/>
  <c r="M24" i="7"/>
  <c r="E24" i="7"/>
  <c r="O23" i="7"/>
  <c r="G23" i="7"/>
  <c r="Q22" i="7"/>
  <c r="I22" i="7"/>
  <c r="S21" i="7"/>
  <c r="K21" i="7"/>
  <c r="C21" i="7"/>
  <c r="M20" i="7"/>
  <c r="E20" i="7"/>
  <c r="O19" i="7"/>
  <c r="G19" i="7"/>
  <c r="Q18" i="7"/>
  <c r="I18" i="7"/>
  <c r="P50" i="7"/>
  <c r="H50" i="7"/>
  <c r="R49" i="7"/>
  <c r="J49" i="7"/>
  <c r="T48" i="7"/>
  <c r="L48" i="7"/>
  <c r="D48" i="7"/>
  <c r="N47" i="7"/>
  <c r="F47" i="7"/>
  <c r="P46" i="7"/>
  <c r="H46" i="7"/>
  <c r="R45" i="7"/>
  <c r="J45" i="7"/>
  <c r="T44" i="7"/>
  <c r="L44" i="7"/>
  <c r="D44" i="7"/>
  <c r="N43" i="7"/>
  <c r="F43" i="7"/>
  <c r="P42" i="7"/>
  <c r="H42" i="7"/>
  <c r="R41" i="7"/>
  <c r="J41" i="7"/>
  <c r="T40" i="7"/>
  <c r="L40" i="7"/>
  <c r="D40" i="7"/>
  <c r="N39" i="7"/>
  <c r="F39" i="7"/>
  <c r="P38" i="7"/>
  <c r="H38" i="7"/>
  <c r="R37" i="7"/>
  <c r="J37" i="7"/>
  <c r="T36" i="7"/>
  <c r="L36" i="7"/>
  <c r="D36" i="7"/>
  <c r="N35" i="7"/>
  <c r="F35" i="7"/>
  <c r="P34" i="7"/>
  <c r="H34" i="7"/>
  <c r="R33" i="7"/>
  <c r="J33" i="7"/>
  <c r="T32" i="7"/>
  <c r="L32" i="7"/>
  <c r="D32" i="7"/>
  <c r="N31" i="7"/>
  <c r="F31" i="7"/>
  <c r="P30" i="7"/>
  <c r="H30" i="7"/>
  <c r="R29" i="7"/>
  <c r="J29" i="7"/>
  <c r="T28" i="7"/>
  <c r="L28" i="7"/>
  <c r="D28" i="7"/>
  <c r="N27" i="7"/>
  <c r="F27" i="7"/>
  <c r="P26" i="7"/>
  <c r="H26" i="7"/>
  <c r="R25" i="7"/>
  <c r="J25" i="7"/>
  <c r="T24" i="7"/>
  <c r="L24" i="7"/>
  <c r="D24" i="7"/>
  <c r="N23" i="7"/>
  <c r="F23" i="7"/>
  <c r="P22" i="7"/>
  <c r="H22" i="7"/>
  <c r="R21" i="7"/>
  <c r="J21" i="7"/>
  <c r="T20" i="7"/>
  <c r="L20" i="7"/>
  <c r="D20" i="7"/>
  <c r="N19" i="7"/>
  <c r="F19" i="7"/>
  <c r="P18" i="7"/>
  <c r="H18" i="7"/>
  <c r="O50" i="7"/>
  <c r="G50" i="7"/>
  <c r="Q49" i="7"/>
  <c r="I49" i="7"/>
  <c r="S48" i="7"/>
  <c r="K48" i="7"/>
  <c r="C48" i="7"/>
  <c r="M47" i="7"/>
  <c r="E47" i="7"/>
  <c r="O46" i="7"/>
  <c r="G46" i="7"/>
  <c r="Q45" i="7"/>
  <c r="I45" i="7"/>
  <c r="S44" i="7"/>
  <c r="K44" i="7"/>
  <c r="C44" i="7"/>
  <c r="M43" i="7"/>
  <c r="E43" i="7"/>
  <c r="O42" i="7"/>
  <c r="G42" i="7"/>
  <c r="Q41" i="7"/>
  <c r="I41" i="7"/>
  <c r="S40" i="7"/>
  <c r="K40" i="7"/>
  <c r="C40" i="7"/>
  <c r="M39" i="7"/>
  <c r="E39" i="7"/>
  <c r="O38" i="7"/>
  <c r="G38" i="7"/>
  <c r="Q37" i="7"/>
  <c r="I37" i="7"/>
  <c r="S36" i="7"/>
  <c r="K36" i="7"/>
  <c r="C36" i="7"/>
  <c r="M35" i="7"/>
  <c r="E35" i="7"/>
  <c r="O34" i="7"/>
  <c r="G34" i="7"/>
  <c r="Q33" i="7"/>
  <c r="I33" i="7"/>
  <c r="S32" i="7"/>
  <c r="K32" i="7"/>
  <c r="C32" i="7"/>
  <c r="M31" i="7"/>
  <c r="E31" i="7"/>
  <c r="O30" i="7"/>
  <c r="G30" i="7"/>
  <c r="Q29" i="7"/>
  <c r="I29" i="7"/>
  <c r="S28" i="7"/>
  <c r="K28" i="7"/>
  <c r="C28" i="7"/>
  <c r="M27" i="7"/>
  <c r="E27" i="7"/>
  <c r="O26" i="7"/>
  <c r="G26" i="7"/>
  <c r="Q25" i="7"/>
  <c r="I25" i="7"/>
  <c r="S24" i="7"/>
  <c r="K24" i="7"/>
  <c r="C24" i="7"/>
  <c r="M23" i="7"/>
  <c r="E23" i="7"/>
  <c r="O22" i="7"/>
  <c r="G22" i="7"/>
  <c r="Q21" i="7"/>
  <c r="I21" i="7"/>
  <c r="S20" i="7"/>
  <c r="K20" i="7"/>
  <c r="C20" i="7"/>
  <c r="M19" i="7"/>
  <c r="E19" i="7"/>
  <c r="O18" i="7"/>
  <c r="G18" i="7"/>
  <c r="N50" i="7"/>
  <c r="F50" i="7"/>
  <c r="P49" i="7"/>
  <c r="H49" i="7"/>
  <c r="R48" i="7"/>
  <c r="J48" i="7"/>
  <c r="T47" i="7"/>
  <c r="L47" i="7"/>
  <c r="D47" i="7"/>
  <c r="N46" i="7"/>
  <c r="F46" i="7"/>
  <c r="P45" i="7"/>
  <c r="H45" i="7"/>
  <c r="R44" i="7"/>
  <c r="J44" i="7"/>
  <c r="T43" i="7"/>
  <c r="L43" i="7"/>
  <c r="D43" i="7"/>
  <c r="N42" i="7"/>
  <c r="F42" i="7"/>
  <c r="P41" i="7"/>
  <c r="H41" i="7"/>
  <c r="R40" i="7"/>
  <c r="J40" i="7"/>
  <c r="T39" i="7"/>
  <c r="L39" i="7"/>
  <c r="D39" i="7"/>
  <c r="N38" i="7"/>
  <c r="F38" i="7"/>
  <c r="P37" i="7"/>
  <c r="H37" i="7"/>
  <c r="R36" i="7"/>
  <c r="J36" i="7"/>
  <c r="T35" i="7"/>
  <c r="L35" i="7"/>
  <c r="D35" i="7"/>
  <c r="N34" i="7"/>
  <c r="F34" i="7"/>
  <c r="P33" i="7"/>
  <c r="H33" i="7"/>
  <c r="R32" i="7"/>
  <c r="J32" i="7"/>
  <c r="T31" i="7"/>
  <c r="L31" i="7"/>
  <c r="D31" i="7"/>
  <c r="N30" i="7"/>
  <c r="F30" i="7"/>
  <c r="P29" i="7"/>
  <c r="H29" i="7"/>
  <c r="R28" i="7"/>
  <c r="J28" i="7"/>
  <c r="T27" i="7"/>
  <c r="L27" i="7"/>
  <c r="D27" i="7"/>
  <c r="N26" i="7"/>
  <c r="F26" i="7"/>
  <c r="P25" i="7"/>
  <c r="H25" i="7"/>
  <c r="R24" i="7"/>
  <c r="J24" i="7"/>
  <c r="T23" i="7"/>
  <c r="L23" i="7"/>
  <c r="D23" i="7"/>
  <c r="N22" i="7"/>
  <c r="F22" i="7"/>
  <c r="P21" i="7"/>
  <c r="H21" i="7"/>
  <c r="R20" i="7"/>
  <c r="J20" i="7"/>
  <c r="T19" i="7"/>
  <c r="L19" i="7"/>
  <c r="D19" i="7"/>
  <c r="N18" i="7"/>
  <c r="F18" i="7"/>
  <c r="M50" i="7"/>
  <c r="E50" i="7"/>
  <c r="O49" i="7"/>
  <c r="G49" i="7"/>
  <c r="Q48" i="7"/>
  <c r="I48" i="7"/>
  <c r="S47" i="7"/>
  <c r="K47" i="7"/>
  <c r="C47" i="7"/>
  <c r="M46" i="7"/>
  <c r="E46" i="7"/>
  <c r="O45" i="7"/>
  <c r="G45" i="7"/>
  <c r="Q44" i="7"/>
  <c r="I44" i="7"/>
  <c r="S43" i="7"/>
  <c r="K43" i="7"/>
  <c r="C43" i="7"/>
  <c r="M42" i="7"/>
  <c r="E42" i="7"/>
  <c r="O41" i="7"/>
  <c r="G41" i="7"/>
  <c r="Q40" i="7"/>
  <c r="I40" i="7"/>
  <c r="S39" i="7"/>
  <c r="K39" i="7"/>
  <c r="C39" i="7"/>
  <c r="M38" i="7"/>
  <c r="E38" i="7"/>
  <c r="O37" i="7"/>
  <c r="G37" i="7"/>
  <c r="Q36" i="7"/>
  <c r="I36" i="7"/>
  <c r="S35" i="7"/>
  <c r="K35" i="7"/>
  <c r="C35" i="7"/>
  <c r="M34" i="7"/>
  <c r="E34" i="7"/>
  <c r="O33" i="7"/>
  <c r="G33" i="7"/>
  <c r="Q32" i="7"/>
  <c r="I32" i="7"/>
  <c r="S31" i="7"/>
  <c r="K31" i="7"/>
  <c r="C31" i="7"/>
  <c r="M30" i="7"/>
  <c r="E30" i="7"/>
  <c r="O29" i="7"/>
  <c r="G29" i="7"/>
  <c r="Q28" i="7"/>
  <c r="I28" i="7"/>
  <c r="S27" i="7"/>
  <c r="K27" i="7"/>
  <c r="C27" i="7"/>
  <c r="M26" i="7"/>
  <c r="E26" i="7"/>
  <c r="O25" i="7"/>
  <c r="G25" i="7"/>
  <c r="Q24" i="7"/>
  <c r="I24" i="7"/>
  <c r="S23" i="7"/>
  <c r="K23" i="7"/>
  <c r="C23" i="7"/>
  <c r="M22" i="7"/>
  <c r="E22" i="7"/>
  <c r="O21" i="7"/>
  <c r="G21" i="7"/>
  <c r="Q20" i="7"/>
  <c r="I20" i="7"/>
  <c r="S19" i="7"/>
  <c r="K19" i="7"/>
  <c r="C19" i="7"/>
  <c r="M18" i="7"/>
  <c r="E18" i="7"/>
  <c r="L50" i="7"/>
  <c r="D50" i="7"/>
  <c r="N49" i="7"/>
  <c r="F49" i="7"/>
  <c r="P48" i="7"/>
  <c r="H48" i="7"/>
  <c r="R47" i="7"/>
  <c r="J47" i="7"/>
  <c r="T46" i="7"/>
  <c r="L46" i="7"/>
  <c r="D46" i="7"/>
  <c r="N45" i="7"/>
  <c r="F45" i="7"/>
  <c r="P44" i="7"/>
  <c r="H44" i="7"/>
  <c r="R43" i="7"/>
  <c r="J43" i="7"/>
  <c r="T42" i="7"/>
  <c r="L42" i="7"/>
  <c r="D42" i="7"/>
  <c r="N41" i="7"/>
  <c r="F41" i="7"/>
  <c r="P40" i="7"/>
  <c r="H40" i="7"/>
  <c r="R39" i="7"/>
  <c r="J39" i="7"/>
  <c r="T38" i="7"/>
  <c r="L38" i="7"/>
  <c r="D38" i="7"/>
  <c r="N37" i="7"/>
  <c r="F37" i="7"/>
  <c r="P36" i="7"/>
  <c r="H36" i="7"/>
  <c r="R35" i="7"/>
  <c r="J35" i="7"/>
  <c r="T34" i="7"/>
  <c r="L34" i="7"/>
  <c r="D34" i="7"/>
  <c r="N33" i="7"/>
  <c r="F33" i="7"/>
  <c r="P32" i="7"/>
  <c r="H32" i="7"/>
  <c r="R31" i="7"/>
  <c r="J31" i="7"/>
  <c r="T30" i="7"/>
  <c r="L30" i="7"/>
  <c r="D30" i="7"/>
  <c r="N29" i="7"/>
  <c r="F29" i="7"/>
  <c r="P28" i="7"/>
  <c r="H28" i="7"/>
  <c r="R27" i="7"/>
  <c r="J27" i="7"/>
  <c r="T26" i="7"/>
  <c r="L26" i="7"/>
  <c r="D26" i="7"/>
  <c r="N25" i="7"/>
  <c r="F25" i="7"/>
  <c r="P24" i="7"/>
  <c r="H24" i="7"/>
  <c r="R23" i="7"/>
  <c r="J23" i="7"/>
  <c r="T22" i="7"/>
  <c r="L22" i="7"/>
  <c r="D22" i="7"/>
  <c r="N21" i="7"/>
  <c r="F21" i="7"/>
  <c r="P20" i="7"/>
  <c r="H20" i="7"/>
  <c r="R19" i="7"/>
  <c r="J19" i="7"/>
  <c r="T18" i="7"/>
  <c r="L18" i="7"/>
  <c r="D18" i="7"/>
  <c r="T50" i="7"/>
  <c r="S50" i="7"/>
  <c r="K50" i="7"/>
  <c r="C50" i="7"/>
  <c r="M49" i="7"/>
  <c r="E49" i="7"/>
  <c r="O48" i="7"/>
  <c r="G48" i="7"/>
  <c r="Q47" i="7"/>
  <c r="I47" i="7"/>
  <c r="S46" i="7"/>
  <c r="K46" i="7"/>
  <c r="C46" i="7"/>
  <c r="M45" i="7"/>
  <c r="E45" i="7"/>
  <c r="O44" i="7"/>
  <c r="G44" i="7"/>
  <c r="Q43" i="7"/>
  <c r="I43" i="7"/>
  <c r="S42" i="7"/>
  <c r="K42" i="7"/>
  <c r="C42" i="7"/>
  <c r="M41" i="7"/>
  <c r="E41" i="7"/>
  <c r="O40" i="7"/>
  <c r="G40" i="7"/>
  <c r="Q39" i="7"/>
  <c r="I39" i="7"/>
  <c r="S38" i="7"/>
  <c r="K38" i="7"/>
  <c r="C38" i="7"/>
  <c r="M37" i="7"/>
  <c r="E37" i="7"/>
  <c r="O36" i="7"/>
  <c r="G36" i="7"/>
  <c r="Q35" i="7"/>
  <c r="I35" i="7"/>
  <c r="S34" i="7"/>
  <c r="K34" i="7"/>
  <c r="C34" i="7"/>
  <c r="M33" i="7"/>
  <c r="E33" i="7"/>
  <c r="O32" i="7"/>
  <c r="G32" i="7"/>
  <c r="Q31" i="7"/>
  <c r="I31" i="7"/>
  <c r="S30" i="7"/>
  <c r="K30" i="7"/>
  <c r="C30" i="7"/>
  <c r="M29" i="7"/>
  <c r="E29" i="7"/>
  <c r="O28" i="7"/>
  <c r="G28" i="7"/>
  <c r="Q27" i="7"/>
  <c r="I27" i="7"/>
  <c r="S26" i="7"/>
  <c r="K26" i="7"/>
  <c r="C26" i="7"/>
  <c r="M25" i="7"/>
  <c r="E25" i="7"/>
  <c r="O24" i="7"/>
  <c r="G24" i="7"/>
  <c r="Q23" i="7"/>
  <c r="I23" i="7"/>
  <c r="S22" i="7"/>
  <c r="K22" i="7"/>
  <c r="C22" i="7"/>
  <c r="M21" i="7"/>
  <c r="E21" i="7"/>
  <c r="O20" i="7"/>
  <c r="G20" i="7"/>
  <c r="Q19" i="7"/>
  <c r="I19" i="7"/>
  <c r="S18" i="7"/>
  <c r="K18" i="7"/>
  <c r="C18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51" i="9"/>
  <c r="T17" i="5"/>
  <c r="C17" i="5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J22" i="4"/>
  <c r="J29" i="4"/>
  <c r="J36" i="4"/>
  <c r="J44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J23" i="4"/>
  <c r="J30" i="4"/>
  <c r="J37" i="4"/>
  <c r="J43" i="4"/>
  <c r="J50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J24" i="4"/>
  <c r="J31" i="4"/>
  <c r="J38" i="4"/>
  <c r="J46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J18" i="4"/>
  <c r="J25" i="4"/>
  <c r="J32" i="4"/>
  <c r="J39" i="4"/>
  <c r="J45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J20" i="4"/>
  <c r="J26" i="4"/>
  <c r="J33" i="4"/>
  <c r="J40" i="4"/>
  <c r="J4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J19" i="4"/>
  <c r="J27" i="4"/>
  <c r="J35" i="4"/>
  <c r="J42" i="4"/>
  <c r="J49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J21" i="4"/>
  <c r="J28" i="4"/>
  <c r="J34" i="4"/>
  <c r="J41" i="4"/>
  <c r="J47" i="4"/>
  <c r="J17" i="4"/>
  <c r="I17" i="4"/>
  <c r="H17" i="4"/>
  <c r="G17" i="4"/>
  <c r="F17" i="4"/>
  <c r="E17" i="4"/>
  <c r="D17" i="4"/>
  <c r="T17" i="7" l="1"/>
  <c r="C17" i="7"/>
  <c r="J47" i="6"/>
  <c r="J41" i="6"/>
  <c r="J34" i="6"/>
  <c r="J28" i="6"/>
  <c r="J2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J49" i="6"/>
  <c r="J42" i="6"/>
  <c r="J35" i="6"/>
  <c r="J27" i="6"/>
  <c r="J19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J48" i="6"/>
  <c r="J40" i="6"/>
  <c r="J33" i="6"/>
  <c r="J26" i="6"/>
  <c r="J20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J45" i="6"/>
  <c r="J39" i="6"/>
  <c r="J32" i="6"/>
  <c r="J25" i="6"/>
  <c r="J18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J46" i="6"/>
  <c r="J38" i="6"/>
  <c r="J31" i="6"/>
  <c r="J24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J50" i="6"/>
  <c r="J43" i="6"/>
  <c r="J37" i="6"/>
  <c r="J30" i="6"/>
  <c r="J23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J44" i="6"/>
  <c r="J36" i="6"/>
  <c r="J29" i="6"/>
  <c r="J22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D17" i="6"/>
  <c r="E17" i="6"/>
  <c r="F17" i="6"/>
  <c r="G17" i="6"/>
  <c r="H17" i="6"/>
  <c r="I17" i="6"/>
  <c r="J17" i="6"/>
  <c r="C17" i="6"/>
  <c r="G1670" i="2"/>
  <c r="K1670" i="2" s="1"/>
  <c r="B1726" i="3"/>
  <c r="U1726" i="3" l="1"/>
  <c r="K1668" i="2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1691" i="3"/>
  <c r="U1692" i="3"/>
  <c r="U1693" i="3"/>
  <c r="U1694" i="3"/>
  <c r="U1695" i="3"/>
  <c r="U1696" i="3"/>
  <c r="U1697" i="3"/>
  <c r="U1698" i="3"/>
  <c r="U1699" i="3"/>
  <c r="U1700" i="3"/>
  <c r="U1701" i="3"/>
  <c r="U1702" i="3"/>
  <c r="U1703" i="3"/>
  <c r="U1704" i="3"/>
  <c r="U1705" i="3"/>
  <c r="U1706" i="3"/>
  <c r="U1707" i="3"/>
  <c r="U1708" i="3"/>
  <c r="U1709" i="3"/>
  <c r="U1710" i="3"/>
  <c r="U1711" i="3"/>
  <c r="U1712" i="3"/>
  <c r="U1713" i="3"/>
  <c r="U1714" i="3"/>
  <c r="U1715" i="3"/>
  <c r="U1716" i="3"/>
  <c r="U1717" i="3"/>
  <c r="U1718" i="3"/>
  <c r="U1719" i="3"/>
  <c r="U1720" i="3"/>
  <c r="U1721" i="3"/>
  <c r="U1722" i="3"/>
  <c r="U1723" i="3"/>
  <c r="U1724" i="3"/>
  <c r="U1725" i="3"/>
  <c r="U2" i="3"/>
  <c r="K82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2" i="2"/>
  <c r="C1668" i="2" l="1"/>
  <c r="D1668" i="2"/>
  <c r="E1668" i="2"/>
  <c r="F1668" i="2"/>
  <c r="G1668" i="2"/>
  <c r="H1668" i="2"/>
  <c r="I1668" i="2"/>
  <c r="B1668" i="2"/>
  <c r="J1668" i="2" l="1"/>
  <c r="R1726" i="3"/>
  <c r="C1726" i="3"/>
  <c r="D1726" i="3"/>
  <c r="E1726" i="3"/>
  <c r="F1726" i="3"/>
  <c r="G1726" i="3"/>
  <c r="H1726" i="3"/>
  <c r="I1726" i="3"/>
  <c r="J1726" i="3"/>
  <c r="K1726" i="3"/>
  <c r="L1726" i="3"/>
  <c r="M1726" i="3"/>
  <c r="N1726" i="3"/>
  <c r="O1726" i="3"/>
  <c r="P1726" i="3"/>
  <c r="Q1726" i="3"/>
  <c r="S1726" i="3"/>
  <c r="T1726" i="3" l="1"/>
</calcChain>
</file>

<file path=xl/sharedStrings.xml><?xml version="1.0" encoding="utf-8"?>
<sst xmlns="http://schemas.openxmlformats.org/spreadsheetml/2006/main" count="3441" uniqueCount="1612">
  <si>
    <t>@TuManana: peligroso virus Chikungunya amenaza el Caribe. Podran confirmarse casos en PR? Sintoniza Tu Maana http://t.co/0Z3l1T2qze</t>
  </si>
  <si>
    <t>Mujer  muere de Chikungunya :/</t>
  </si>
  <si>
    <t>Eso es ah al lado... esprenlo. Confirman 14 casos del virus chikungunya en Hait - El Nuevo Da http://t.co/B1qbZ29Ox3 via @elnuevodia</t>
  </si>
  <si>
    <t>@CarmenYulinCruz @SJUCiudadPatria hay q moverse en campaas de prevencin y fumigacin contra el dengue y chikungunya #saludambiental</t>
  </si>
  <si>
    <t>Chikungunya y dengue en una sola picada de mosquito es lo q intenta ocultar el Dept  de salud y la epidemiologa del estado? @Metro_PR</t>
  </si>
  <si>
    <t xml:space="preserve">que es eso de Chikungunya? </t>
  </si>
  <si>
    <t>El Chikungunya Team  @ Rio Tanama, Arecibo http://t.co/E85N3pw2rc</t>
  </si>
  <si>
    <t>@Gabriel_Lugo24: Mi vida es bien triste tengo 3 aos soltero y no se me pega ni el CHIKUNGUNYA.JAJAJAJAJAJAJAJJA</t>
  </si>
  <si>
    <t>Chikungunya virus cases confirmed in North Carolina, US Virgin Islands  http://t.co/peNHK1JmLN via @abc7chicago</t>
  </si>
  <si>
    <t>El temido virus chikungunya, tras dejar 21 muertos y miles de afectados en el Caribe, da el salto al continente a travs de El Salvador EP</t>
  </si>
  <si>
    <t>Colegio Mdico Dominicano advierte que hay ms de 500 mil casos de Chikungunya en ese pas http://t.co/nArb4mF8Tx"</t>
  </si>
  <si>
    <t>VDEO | El Chikungunya est atacando a los vecinos de esta comunidad. Escucha sus experiencias: http://t.co/OaMcBK28Bo</t>
  </si>
  <si>
    <t>@WKAQ580: Puerto Rico se convierte en el territorio con ms casos del Chikungunya RT @_soooni</t>
  </si>
  <si>
    <t>Saba que "Chikungunya" es una palabra del idioma kimakonde (frica) que significa doblarse? Se llam as por el aspecto de sus pacientes.</t>
  </si>
  <si>
    <t>Cabron es Chikungunya !</t>
  </si>
  <si>
    <t>Maana comienza otra vez la apadrinada PseudoEpidemiologa del Estado ha hablar del #chikungunya la q carg maletas a Rullan @DeptSaludPR</t>
  </si>
  <si>
    <t>me pic un mosquito,solo espero que no me d chikungunya...</t>
  </si>
  <si>
    <t xml:space="preserve">El chikungunya me sige, Pero lo que no sabe es que no podr conmigo </t>
  </si>
  <si>
    <t>Chikungunya es lo peor vpc, no se lo deseo a nadie</t>
  </si>
  <si>
    <t>Mami piensa que todos los mosquitos son el chikungunya</t>
  </si>
  <si>
    <t>Fortaleciendo con la negra y la blanca - @Minelis #chikungunya @Rose_333   - #PuertoRico @ http://t.co/kPIdzp0AQP</t>
  </si>
  <si>
    <t xml:space="preserve">Creo q mw va a dar el chikungunya </t>
  </si>
  <si>
    <t xml:space="preserve">Ahora papi me dice chikungunya girl </t>
  </si>
  <si>
    <t xml:space="preserve">CHIKUNGUNYA RT @msaletzandra: Me acaba de picar un mosquito </t>
  </si>
  <si>
    <t xml:space="preserve">Le pegue el chikungunya a @Mario_1290 </t>
  </si>
  <si>
    <t>@AlbertCaastillo eso pasa pero pa' mi yo me motivo bien cabron, yo jugue un juego de liga con chikungunya y jugue mejor que nunca</t>
  </si>
  <si>
    <t xml:space="preserve">@AngelNo312 combatiendo el chikungunya? </t>
  </si>
  <si>
    <t>Que tu hermanita tenga chikungunya &amp;lt;</t>
  </si>
  <si>
    <t>Todo es culpa del Chikungunya</t>
  </si>
  <si>
    <t xml:space="preserve">Por que al chikungunya se pega mas al color negro? </t>
  </si>
  <si>
    <t xml:space="preserve">vere como michael jackson se puso blanco </t>
  </si>
  <si>
    <t>A mi nunca me ha dau chikungunya pero dije que me di la vez que falt 2 semanas a la uni y me excusaron.  a a a a. Ojala y nunca me d.</t>
  </si>
  <si>
    <t>Soy de ese 0.01 que no le a dado chikungunya</t>
  </si>
  <si>
    <t>El chikungunya me ha chupado toda la energa, ni peinarme quiero</t>
  </si>
  <si>
    <t xml:space="preserve">@19Wcr: Las calles no me las pierdo mi aunque me de el chikungunya otra vez ni aunque no haya parido todava </t>
  </si>
  <si>
    <t>@la_patilla: Si padeci Chikungunya no ingiera licor http://t.co/Bwnp92Nzb8</t>
  </si>
  <si>
    <t>A la gente ya no le da bola ni Chikungunya?</t>
  </si>
  <si>
    <t xml:space="preserve">Virus del chikungunya tiene en alerta a los colombianos de Medelln </t>
  </si>
  <si>
    <t>http://t.co/Ey5XAjrw8y http://t.co/K6e4fmOkTQ</t>
  </si>
  <si>
    <t>No creo que me d, el 2014 me demostr que soy inmune al Chikungunya.</t>
  </si>
  <si>
    <t>Self reporting sick with Chikungunya virus</t>
  </si>
  <si>
    <t>Reporting others are sick with Chikungunya virus</t>
  </si>
  <si>
    <t>Someone (including self) is showing symptoms. Maybe Chikungunya?</t>
  </si>
  <si>
    <t>News or awareness tweet</t>
  </si>
  <si>
    <t>CDC or government agency awareness</t>
  </si>
  <si>
    <t>Joke or Irrelevant tweet</t>
  </si>
  <si>
    <t>Not clear why tweet was selected</t>
  </si>
  <si>
    <t>Possibly sick</t>
  </si>
  <si>
    <t>* Alerta el @CDCgov ante virus de Chikungunya en el Caribe, se espera que se reporten casos en PR.</t>
  </si>
  <si>
    <t>@caribnews: Puerto Rico en alerta por el virus Chikungunya  http://t.co/pqdpN6AYPh AL FIN SE DA LA ALERTA! @DeptSaludPR @DeptEstadoPR</t>
  </si>
  <si>
    <t>Chikungunya</t>
  </si>
  <si>
    <t>* Secretaria de @DeptSaludPR Ana Rus confirman primer caso de chikungunya en la Isla.  @WIAC740 @drpares</t>
  </si>
  <si>
    <t>Virus Chikungunya se transmite por picadas de mosquito. Salud exhorta a eliminar envases que acumulen agua o criaderos de mosquitos.</t>
  </si>
  <si>
    <t>chikungunya' es ahora una tendencia en Puerto Rico http://t.co/iE3j5B7AQP</t>
  </si>
  <si>
    <t>Confirman primer caso de chikungunya- VDEO, http://t.co/j90xDCWl2t va @elNuevoDia</t>
  </si>
  <si>
    <t xml:space="preserve">Me han diagnosticado Chikungunya, sinceramente esto es HORRIBLE! </t>
  </si>
  <si>
    <t>Veremos ahora la sper inversin que har el Gobierno para el chikungunya. Esperemos......una semana despus, [se reportan ms casos]</t>
  </si>
  <si>
    <t>Pensaba que @GracielaRodzMar estaba vacilando, pero el virus es real. "Primer caso de Chikungunya en  Puerto Rico." http://t.co/0xNDowzwOg</t>
  </si>
  <si>
    <t>Est la Chikungunya pero nos gusta ms la Ganya-chiku</t>
  </si>
  <si>
    <t>@jrosaly0113 "Necesitamos" la #chikungunya pa' distraer la atencin de la gente de las cosas importantes y q sigan permitiendo el saqueo...</t>
  </si>
  <si>
    <t>@neeliej_ a pues estamos jodos porque maana va a estar peor que el virus chikungunya</t>
  </si>
  <si>
    <t>Chikungunya, ten cuidado</t>
  </si>
  <si>
    <t>El virus nuevo se llama "chikungunya"</t>
  </si>
  <si>
    <t>Chikungunya no le podan poner otro nombre?</t>
  </si>
  <si>
    <t>* @pedropierluisi pedido a @CDCgov al Centro de Control y Prevencin de Enfermedades de EEUU una campaa educativa sobre virus Chikungunya.</t>
  </si>
  <si>
    <t>La chikungunya afecta a ms de 52,900 personas en 3 meses - http://t.co/B7fHyo0oW6 http://t.co/XwuQDx755e via @diario_libre</t>
  </si>
  <si>
    <t>#Chikungunya ..mosquito transmitted virus. Take Tannic acid (Tannins) found in Grapes, drink copious amounts of Coconut water, &amp;amp; take Aleve.</t>
  </si>
  <si>
    <t>Te va a dar el chikungunya</t>
  </si>
  <si>
    <t>: Pica y se extiende el virus del Chikungunya por las amricas http://t.co/IZGK9H9eTQ http://t.co/UwztB0Lmzs  precaucin</t>
  </si>
  <si>
    <t>Yo no  puedo creer que me valla a dar chikungunya</t>
  </si>
  <si>
    <t>El chikungunya nos va a matar!!!</t>
  </si>
  <si>
    <t>El chikungunya, un virus que atemoriza a Centroamrica http://t.co/mAaMNCo0kd via @infobaeamerica</t>
  </si>
  <si>
    <t>@AP_Noticias: Cuba informa seis infectados con virus de chikungunya http://t.co/xFtizi9kYY</t>
  </si>
  <si>
    <t>* Las autoridades sanitarias cubanas confirman seis casos de infeccin con el virus chikungunya.</t>
  </si>
  <si>
    <t>@Jonmicol: Remedio casero pal chikungunya. Repartan. http://t.co/hDnoJ5AKCNControlate q eso n PR no esta epidmico, solo casos esporadicos</t>
  </si>
  <si>
    <t>El inminente desembarco del virus del dolor, el temido chikungunya, ha puesto en alerta sanitaria a Centroamrica @elpais_inter</t>
  </si>
  <si>
    <t>temido chikungunya, de frica, se ha extendido en pocos aos a una velocidad vertiginosa por los 4 costados del planeta @elpais_inter</t>
  </si>
  <si>
    <t>chikungunya, Caribe, en diciembre de 2013 se detectaron 2 afectados y ahora ya son ms de 5.200 casos confirmados (21 muertos) @elpais_inter</t>
  </si>
  <si>
    <t>Chikungunya de frica para el mundo http://t.co/6JKfyIMUZc</t>
  </si>
  <si>
    <t>A dormir, hay luz aqu en Toa Baja y puedo tener el abanico helicptero, que espanta el Chikungunya, encendido</t>
  </si>
  <si>
    <t>RT @VoceroPR: Funcionario CDC investigar chikungunya en Puerto Rico | El Vocero de Puerto Rico: http://t.co/2PBwvyW2K1</t>
  </si>
  <si>
    <t>Yo quiero que el chikungunya vino en mi maleta y me pico tarde</t>
  </si>
  <si>
    <t>@Lyann_Shannel: Tengo 27 picadas de mosquito y espero que ninguna haya sido del Chikungunya. Tu dormiste en la playa?</t>
  </si>
  <si>
    <t>El @chikungunya me pic</t>
  </si>
  <si>
    <t>tengo la chikungunya ! :/</t>
  </si>
  <si>
    <t>RT @fgomezunivision: Colegio Mdico Dominicano advierte que hay ms de 500 mil casos de Chikungunya en ese pas http://t.co/N47xjuRVo0"</t>
  </si>
  <si>
    <t xml:space="preserve">@geralgoya: Pa mi que tengo el virus ese  </t>
  </si>
  <si>
    <t>El Chikungunya? JAJAJA</t>
  </si>
  <si>
    <t>@primerahora: Repblica Dominicana registra165,433 casos sospechosos de chikungunya http://t.co/v110H9YZdF http://t.co/nFRrq2iJRN</t>
  </si>
  <si>
    <t xml:space="preserve">Eviten salir de la casa la chikungunya(Dengue dominicano) esta bn rega.!! Y no se la deseo a nadie </t>
  </si>
  <si>
    <t>Creo que me pic el Chikungunya</t>
  </si>
  <si>
    <t>@bostonnewsnow: Cases of chikungunya confirmed in Boston-area http://t.co/zWMqAI2fKN #boston holy shit.</t>
  </si>
  <si>
    <t>Cinco municipios confirmaron casos de #chikungunya entre semanas 20 - 23 de 2014. (Datos: 2 de julio) - @SaludBoricua http://t.co/cPh9mE3z9K</t>
  </si>
  <si>
    <t>Cuidau' que te pica el chikungunya.</t>
  </si>
  <si>
    <t>El chikungunya.  http://t.co/BaTsrGMlc1</t>
  </si>
  <si>
    <t>Orientacin del Dept de Salud a la comunidad de la Calle Loiza sobre el virus del Chikungunya</t>
  </si>
  <si>
    <t>Trat de contactar a Dra Rus sobre chikungunya y no hizo nada.  evidencia : emails . Deberan procersarla por negligencia @jeseijo</t>
  </si>
  <si>
    <t>Te voy a meter el chikungunya por el...</t>
  </si>
  <si>
    <t xml:space="preserve">El Chikungunya es el Dengue en el Gym </t>
  </si>
  <si>
    <t>@AEMEAD1: Precaucin ante el virus chikungunya. http://t.co/frABVukVlB</t>
  </si>
  <si>
    <t>La pregunta es, quien carajo le pone a un Virus Chikungunya, H1N1 suena bien bicha al lado de este</t>
  </si>
  <si>
    <t>@FemmyIrizarry: Alertan sobre mutacin del virus chikungunya: http://t.co/Hr4Ug4IPMj via @ElNacionalWeb</t>
  </si>
  <si>
    <t>RT @pollomaldonado: Sobre 400  casos de chikungunya en el Pas http://t.co/bl4SSlEQjQ via @elnuevodia</t>
  </si>
  <si>
    <t>Dito a @surfeiram le dio la chikungunya</t>
  </si>
  <si>
    <t>* @rodriguezaguilo comenta en @WIAC740 sobre escalada de casos de virus del chikungunya.</t>
  </si>
  <si>
    <t>@YahooNews: 81 cases of mosquito virus chikungunya now tallied in Florida: http://t.co/7CSKucGbMi</t>
  </si>
  <si>
    <t>@Moluskein esa piscina es el castillo del dengue y el chikungunya</t>
  </si>
  <si>
    <t>Me pico el chikungunya</t>
  </si>
  <si>
    <t>La virus del Chikungunya se caracteriza por fuerte dolor en las coyunturas: manos y pies. 89% casos en San Juan y 48% varones.</t>
  </si>
  <si>
    <t>@rebanuchi Secretaria de Salud, Ana Rius, declara epidemia de virus de Chikungunya en Puerto Rico</t>
  </si>
  <si>
    <t>@saradelvalle: @rebanuchi Secretaria de Salud, Ana Rius, declara epidemia de virus de Chikungunya en Puerto Rico""</t>
  </si>
  <si>
    <t>@JeanKlavier cuidado Caguas #CHIKUNGUNYA</t>
  </si>
  <si>
    <t>Let's GTFO! @caguascomunica: ULTIMA HORA: 10:30 a.m. Secretaria de Salud, Ana Rius, declara epidemia del virus chikungunya en la Isla.</t>
  </si>
  <si>
    <t>* De ltimo minuto : @DeptSaludPR declara epidemia por virus del chikungunya en Puerto Rico.</t>
  </si>
  <si>
    <t xml:space="preserve">Tres epidemias en la Historia de PR         </t>
  </si>
  <si>
    <t xml:space="preserve">1. H1N1 </t>
  </si>
  <si>
    <t>2. Chikungunya</t>
  </si>
  <si>
    <t>3. Yales</t>
  </si>
  <si>
    <t>89% de los casos reportados de Chikungunya estn en el rea metro Carolina, Bayamn y San Juan. Hay casos en Ponce, Luquillo y Camuy.</t>
  </si>
  <si>
    <t>Salud hizo lo correcto. Ya la Organizacin Mundial de la Saludo tena bandera de alerta en el Caribe por el Chikungunya.</t>
  </si>
  <si>
    <t>Departamento de Salud de Puerto Rico declara epidemia de Chikungunya.</t>
  </si>
  <si>
    <t>La secretaria de Salud, Ana Rius, declar una epidemia de virus de chikungunya en Puerto Rico. Detalles: http://t.co/inV5vBM3n7</t>
  </si>
  <si>
    <t>Un amigo fue afectado por el Chikungunya,  y eso del dolor muscular es inutilizante. Ya super el virus pero la molestia muscular an sigue.</t>
  </si>
  <si>
    <t>#chikungunya es ahora una tendencia en Puerto Rico http://t.co/iE3j5B7AQP</t>
  </si>
  <si>
    <t>Por cierto, la (c) de chikungunya se escribe en minscula, a menos q comience la oracin. Gracias. Estoy harto de leer lo contrario. Basten.</t>
  </si>
  <si>
    <t>Epidemia de #CHIKUNGUNYA en Puerto Rico. Hay que tomar medidas ms severas. Se han registrado 206 casos.</t>
  </si>
  <si>
    <t>Salud declara epidemia de chikungunya http://t.co/43e9JdL2M7 http://t.co/bcTs1DiPvu"</t>
  </si>
  <si>
    <t>@rcorteschicoEND: Un mismo mosquito me puede contagiar de dengue y chikungunya a la vez?? #dondeestaelrealkill A la Stephen King!</t>
  </si>
  <si>
    <t>palabra ms larga que he escrito ltimamente es 'Chikungunya'</t>
  </si>
  <si>
    <t xml:space="preserve">Cada vez que mencionan el virus chikungunya salgo cantando "Chin bum bam que viva la alegra,  chin bum bam que viva la amistad" </t>
  </si>
  <si>
    <t>Entonces ahora hay epidemia de Chikungunya. ay seoL</t>
  </si>
  <si>
    <t>Con lo del chikungunya en las noticias dijeron que hay que salir con pantaln largo y manga larga pero ajam con estas calores..</t>
  </si>
  <si>
    <t>Y el mosquitero de Jean Carlos Canena en el mahn?  Ahhh por el chikungunya</t>
  </si>
  <si>
    <t>Mi gente se escribe Chikungunya  Escriban con propiedad por favor!</t>
  </si>
  <si>
    <t>Puerto Rico declara la epidemia del virus Chikungunya, propagado por mosquitos @elpais_inter</t>
  </si>
  <si>
    <t>autoridades sanitarias de PR han declarado que la expansin del virus chikungunya en la isla ha alcanzado niveles de epidemia @elpais_inter</t>
  </si>
  <si>
    <t>ESTS COMO EL "CHIKUNGUNYA", PICANDO EN TO' LAO.</t>
  </si>
  <si>
    <t xml:space="preserve">Nadie sabe decir el nombre del virus chikungunya </t>
  </si>
  <si>
    <t>Dios me libre del chikungunya ese, a m que me pican los mosquitos por chiste.</t>
  </si>
  <si>
    <t>@radioisla1320 use repelente,  mangas y pantalones largos si va a estar al aire libre, particularmente de da, elimine criadero#chikungunya</t>
  </si>
  <si>
    <t>Chikungunya-Usar repelentes cuando esten fuera-Ojo a nios y Ancianos!</t>
  </si>
  <si>
    <t>* Epidemiloga del Estado, Brenda Rivera ,ofrece informacin sobre el virus chikungunya.</t>
  </si>
  <si>
    <t>RT @radioisla1320: Ahora en #Pegaos1320 la secretaria del Departamento de Salud, Ana Rius, sobre la declaracin de epidemia de Chikungunya.</t>
  </si>
  <si>
    <t>RT @radioisla1320: Declaracin de epidemia de Chikungunya se debe a que es una enfermedad nueva y posee una alta concentracin en el rea...</t>
  </si>
  <si>
    <t>@DAVILACOLON Salud miente, escondieron casos del #chikungunya en marzo. No hacan nada para la prevencin de la llegada. Soy testigo</t>
  </si>
  <si>
    <t>Abuela me esta diciendo que le dio el Chikungunya, jajajaja</t>
  </si>
  <si>
    <t>Llego al area metro y me meto en una capsula pa que no me coja en Chikungunya  !</t>
  </si>
  <si>
    <t>Aqu mi outfit para salir esta noche, cosa de que el virus chikungunya no me afecte: http://t.co/fBAch7AMjm</t>
  </si>
  <si>
    <t>el chikungunya, nombre raro</t>
  </si>
  <si>
    <t>@SaludBoricua: Sntomas del #chikungunya: Fiebre, dolor severo en las coyunturas, dolor de cabeza, (rash") y dolor muscular." Importante.</t>
  </si>
  <si>
    <t>Preparando a nuestros clientes contra el mosquito Chikungunya en HD Mayagez @cff025 @johncruzjr @J15Carlos http://t.co/nfNWbxqFeh</t>
  </si>
  <si>
    <t>MannyManuel tiene el chikungunya | El merenguero confes que le duele "hasta el pelo!" - http://t.co/QZ85Gsr9oo http://t.co/lC9wMhcc26"</t>
  </si>
  <si>
    <t xml:space="preserve">@Yarelis_GV dijo que al virus del chikungunya le hubieran puesto de apodo "chiku" hahahahahahhahahahahaha </t>
  </si>
  <si>
    <t xml:space="preserve">@ElMojaClitori: What a head ache te pico el chikungunya </t>
  </si>
  <si>
    <t xml:space="preserve">Y si me  pico el chikungunya? Ese </t>
  </si>
  <si>
    <t>chikungunya</t>
  </si>
  <si>
    <t>@noticel: Salud pagar pruebas d deteccin obligatorias para el chikungunya " lo Menos q pueden hacer x no haberhecho un plan d prevencin</t>
  </si>
  <si>
    <t>@VoceroPR: Afectado por el Chikungunya Manny  q demande a la Secr de Salud q no Hizo NADA para prevenir o Tener un plan de impacto</t>
  </si>
  <si>
    <t>Chikungunya?</t>
  </si>
  <si>
    <t>@WapaTV: Cada da ms dominicanos presentan sntomas sospechosos del chikungunya. http://t.co/Ls1yIT40T1 Osea, la epidemia vino de all?</t>
  </si>
  <si>
    <t>Estoy en San Juan y me pic un mosquito #chikungunya</t>
  </si>
  <si>
    <t xml:space="preserve">Chikungunya </t>
  </si>
  <si>
    <t>My uncle got sick with the chikungunya flu. #rip #2sick4life #getwell</t>
  </si>
  <si>
    <t xml:space="preserve"> tendr el chikungunya ese?</t>
  </si>
  <si>
    <t>@CNN: Break out the bug spray! Chikungunya, a debilitating mosquito-borne virus is in the US http://t.co/43iZs1712w http://t.co/gxcerupgvO</t>
  </si>
  <si>
    <t xml:space="preserve">@BrendaDlvPR77 llevo una semana y si fui al medico, pero no era chikungunya, y pues mami me esta automedicando con la farmacia </t>
  </si>
  <si>
    <t>@YYayam16: Cada vez que me pica un mosquito pienso que podria ser el chikungunya</t>
  </si>
  <si>
    <t>Ay, fo. Pandora me puso "Adrenalina". Ahora tengo Chikungunya.</t>
  </si>
  <si>
    <t>Los tuits de gente por aqu me dan Chikungunya.</t>
  </si>
  <si>
    <t>#Chikungunya</t>
  </si>
  <si>
    <t>Mis vecinos estn hablando del Chikungunya HAHAHAHAHA.</t>
  </si>
  <si>
    <t>@DeptSaludPR #Chikungunya #ahoratetocaati NO HABIS HECHO NADA POR PREVENIR NI PLAN DE IMPACTO Y AHORA ME TOCA AMI? Q carambolas! @jeseijo</t>
  </si>
  <si>
    <t>@DeptSaludPR: Hoy estamos en Carolina. #ahoratetocaati #Chikungunya #PuertoRico http://t.co/GGwHo6m9VP Esto da nuseas...incompetencia</t>
  </si>
  <si>
    <t>Sec. de Salud y Educacin anuncian esfuerzo para prevencin del virus Chikungunya @radioisla1320 http://t.co/Zci1I1BRos</t>
  </si>
  <si>
    <t>Educacin y Salud unen esfuerzos prevencin virus del Chikungunya escuelas pblicas @noticias247pr detalles 7:00 pm http://t.co/oPOYxsmtfb</t>
  </si>
  <si>
    <t>Ahora en entrevista por @radioisla1320 la secretaria de Salud, Ana Rius, habla de orden que firm sobre el virus Chikungunya</t>
  </si>
  <si>
    <t>El Departamento de Salud asumir los costos del procesamiento de la prueba para detectar el virus del chikungunya: http://t.co/FE44M8XPZ6</t>
  </si>
  <si>
    <t>Pruebas de detencin obligatorias para el Chikungunya sern pagadas por Salud @noticias247pr detalles 7:00 pm. http://t.co/9ngVcKpBbk</t>
  </si>
  <si>
    <t>Nicole, tu vecino est aplastando los mosquitos del Chikungunya. &amp;lt;3</t>
  </si>
  <si>
    <t>El Chikungunya no ser una mutacin del dengue, y nos estn creando pnico con algo que puede ser comn en nuestro trpico. Me pregunto yo.</t>
  </si>
  <si>
    <t xml:space="preserve">PUETA CREO QUE ME DIO EL CHIKUNGUNYA </t>
  </si>
  <si>
    <t xml:space="preserve">CHIKUNGUNYA ME CAGO EN TU MADRE </t>
  </si>
  <si>
    <t>Carajo me encabrona que nadie, FUCKING NADIE, sabe decir chikungunya bien. Carajo no es tan difcil.</t>
  </si>
  <si>
    <t>Ya hay una cancin del Chikungunya, y en merengue ripiao. Mira aqu el vdeo:  http://t.co/em60s90H6P http://t.co/2aox4AvNIB"</t>
  </si>
  <si>
    <t>@belmation: Hay un mosquito en mi cuarto...</t>
  </si>
  <si>
    <t>Y SI ES EL DE CHIKUNGUNYA. -mami y yo siempre</t>
  </si>
  <si>
    <t>Uy fo chikungunya.</t>
  </si>
  <si>
    <t>Nicole, le pic el Chikungunya.</t>
  </si>
  <si>
    <t xml:space="preserve">La cancin del chikungunya.... </t>
  </si>
  <si>
    <t>Chikungunya-Alerta---No dene haber envases o tiestos con agua emppssds. Aceite Eucalipto-Repelente!  Ojo!</t>
  </si>
  <si>
    <t>@vlrcs: Esta puta est rega' como el chikungunya, yeme. QUEMALA QUEMALA!! FUEGO A LA BRUJA</t>
  </si>
  <si>
    <t>Muriendome con la maldita Chikungunya.</t>
  </si>
  <si>
    <t>El Chikungunya :'(.</t>
  </si>
  <si>
    <t>@TuNoticiaPR: PLAN DE SALUD DEL GOBIERNO CUBRIR PRUEBAS PARA DETECTAR EL VIRUS CHIKUNGUNYA http://t.co/BfF7EA4dNr http://t.co/IIcgu7TIPA</t>
  </si>
  <si>
    <t>Alguna dama que quiera hacerme inmune a la #chikungunya http://t.co/DtSdoJ8S5K</t>
  </si>
  <si>
    <t>En marzo trat como pasante en Salud Central que se actuase sobre el peligro del Chikungunya pero Nada se hizo @fortalezapr @DavidBernierPR</t>
  </si>
  <si>
    <t>Creo que tengo #Chikungunya</t>
  </si>
  <si>
    <t>@marthamariposa:  {ALERTA} Sntomas del mosquito Chikungunya  http://t.co/8OO2qN7y0Q Por favor retweet difundamos la informacion.</t>
  </si>
  <si>
    <t>@jackelinesaez: Maldita fiebre  Ya eso se convirtio en chikungunya</t>
  </si>
  <si>
    <t>Chikungunya, ese nombre parece de cacique o de un rio</t>
  </si>
  <si>
    <t>Enferma.... creo que tengo #chikungunya</t>
  </si>
  <si>
    <t>@GretzaVega creo que estoy enferma con el chikungunya... nos vemos pa' la prox</t>
  </si>
  <si>
    <t xml:space="preserve">Guaya DONE! gracias Chikungunya Contigo o Si Ti ibamos a treparnos Eso es Pasin! Ahora necesito cama! Maldito Mosquito </t>
  </si>
  <si>
    <t xml:space="preserve">Agua sucia, epidemia de Chikungunya y los estadistas haciendo una marcha. Me devuelvo para Salamanca! </t>
  </si>
  <si>
    <t>Alerta de prevencin!!!</t>
  </si>
  <si>
    <t>#chikungunya http://t.co/tDmO6qcwvs</t>
  </si>
  <si>
    <t>@KecoJones_: Amor, ven a casa. Estoy sola y caliente.</t>
  </si>
  <si>
    <t>Tmate una pastilla, puede ser Chikungunya. Hay que ser bien maricon pa' hacer esto</t>
  </si>
  <si>
    <t>I'm just scared cause I don't want it to be that chikungunya thing going around like I don't need that shit</t>
  </si>
  <si>
    <t>Estaba Rompiendo Con El Chikungunya Puerto Rico</t>
  </si>
  <si>
    <t>Que milagro que no ha salido una cancin de merengue del chikungunya...</t>
  </si>
  <si>
    <t xml:space="preserve">Chikungunya te odio con todas mis fuerzas!  bueno con las que me quedan </t>
  </si>
  <si>
    <t xml:space="preserve">Tengo Chikungunya </t>
  </si>
  <si>
    <t xml:space="preserve">ME CAGO EN LA MADRE DEL CHIKUNGUNYA </t>
  </si>
  <si>
    <t>Mami tu quiere chikungunya</t>
  </si>
  <si>
    <t xml:space="preserve">chikungunya me visit parece. </t>
  </si>
  <si>
    <t>@Javier_Leex: @shadyyeliz cuidao con el chikungunya  NO SE COMO SE DICE JAJAJAJAJAJAJA</t>
  </si>
  <si>
    <t>@PowelMangu: Me siento crtico carajo, que jodido dolor chikungunya</t>
  </si>
  <si>
    <t>@brito0313: @PowelMangu: Me siento crtico carajo, que jodido dolor chikungunya uy</t>
  </si>
  <si>
    <t>@CruzLee23 el chikungunya</t>
  </si>
  <si>
    <t xml:space="preserve">@JoshuaManuelCB jajaja cb es que tengo el chikungunya </t>
  </si>
  <si>
    <t>Cmo llegan al mdico los nios diagnosticados con chikungunya? http://t.co/NyUIjJCZbv (via @elnuevodia)</t>
  </si>
  <si>
    <t>@ElNuevoDia: Cmo llegan al mdico los nios diagnosticados con chikungunya? http://t.co/4FtFZIjTg3 @luillopr que tu crees???</t>
  </si>
  <si>
    <t xml:space="preserve">@RandyyCalzada pa que te de chikungunya </t>
  </si>
  <si>
    <t>@KennMerce: @RandyyCalzada pa que te de chikungunya trankilo que ya esa mierda me di jaja</t>
  </si>
  <si>
    <t>mira es Chikungunya</t>
  </si>
  <si>
    <t xml:space="preserve">Keila tiene "chikungunya" </t>
  </si>
  <si>
    <t>Crean mosquitos transgneros para combatir el dengue y chikungunya. Mosquitos se confunden y suicidan. @MannyNewsPR</t>
  </si>
  <si>
    <t>Brasil producir mosquitos transgnicos para combatir el chikungunya  http://t.co/h7cWtuUFRM http://t.co/BrHyak67P8</t>
  </si>
  <si>
    <t>Prefiero las moscas alemanas al chikungunya.</t>
  </si>
  <si>
    <t xml:space="preserve">Que bueno que no me ah picado el Chikungunya </t>
  </si>
  <si>
    <t>@ElNuevoDia: #Chikungunya: un enemigo que est en tu cama http://t.co/KpithsUleq http://t.co/eybWftviYM</t>
  </si>
  <si>
    <t xml:space="preserve"> @Gabriel_pollo_ </t>
  </si>
  <si>
    <t>@ElNuevoDia: #Chikungunya: un enemigo que est en tu cama ".  DESPIDAN YA A LA EPIDEMIOLOGA Y ESA SEC DE SALUD Q NO SIRVEN PARA SUS PUESTOS</t>
  </si>
  <si>
    <t>@ElNuevoDia: #Chikungunya: un enemigo que est en tu cama http://t.co/DK9kWGxEf3 http://t.co/JOQnsITkyn le doy tabla esta noche</t>
  </si>
  <si>
    <t>Chikungua, con ,es una adaptacin adecuada para chikungunya,en los medios informativos se aprecia vacilacin respecto a la grafa @Fundeu</t>
  </si>
  <si>
    <t>@VoceroPR: Contina en aumento la chikungunya</t>
  </si>
  <si>
    <t>http://t.co/CDWufZaJmg NO ME EXTRAA CON UNA SECRE D SALUD Q NO SALE D LA TIENDA ANN TAYLOR</t>
  </si>
  <si>
    <t>En verdad que no se como es epidemia lo del chikungunya si estamos en sequia, no tienen donde crecer. Y de momento el dengue desaparece...</t>
  </si>
  <si>
    <t>me siento mal, yo espero que no sea el chikungunya ese.</t>
  </si>
  <si>
    <t>CHIKUNGUNYA.</t>
  </si>
  <si>
    <t>Yo pensando que tena chikungunya y era sueo! JAJAJA</t>
  </si>
  <si>
    <t>Manipulando estadisticas del Chikungunya, dicen que hospital de Condado tiene cientos de casos http://t.co/SKRE2DE3J6</t>
  </si>
  <si>
    <t>Apesto a Chikungunya con grasa de carne frita.</t>
  </si>
  <si>
    <t>RT @NoticentroWAPA: Se duplica la incidencia de casos de chikungunya.  http://t.co/wvWH4oTVP6</t>
  </si>
  <si>
    <t xml:space="preserve">Prendes las noticias, sequa, se cae avin, chikungunya ... (Repeat) </t>
  </si>
  <si>
    <t>Si me pica un mosquito es el chikungunya. #AsiNoSePuede</t>
  </si>
  <si>
    <t>Asi salimos a la calle a combatir el Chikungunya ese! http://t.co/61nHKXrC0Q</t>
  </si>
  <si>
    <t>@NicholeMarieRiv: ojala te pique el chikungunya por zorra</t>
  </si>
  <si>
    <t>Preocupada epidemiloga del Estado por acumulacin de agua por paso de tormenta #Bertha que puede propagar el #Chikungunya</t>
  </si>
  <si>
    <t xml:space="preserve">Soy tan y tan y tan feo que ni el chikungunya me pica con taL de no pegarme la boca </t>
  </si>
  <si>
    <t xml:space="preserve">Pidiendole a Dios que lo que tengo no sea la mierda de chikungunya </t>
  </si>
  <si>
    <t>La madre de las calores y el chikungunya.</t>
  </si>
  <si>
    <t>me cago en la madre del chikungunya ese.</t>
  </si>
  <si>
    <t>Ah result ser que tengo Chikungunya</t>
  </si>
  <si>
    <t>CHIKUNGUNYA tan dificil es</t>
  </si>
  <si>
    <t>Pa' mi que me quiere dar el chikungunya ese y no va poder.</t>
  </si>
  <si>
    <t>En serio es difcil decir Chikungunya?</t>
  </si>
  <si>
    <t>Quisiera ser el chikungunya pa picarte toa</t>
  </si>
  <si>
    <t xml:space="preserve">mi hermana tiene chikungunya so no entiendo como est hang... </t>
  </si>
  <si>
    <t>@michellem_718 no son horas para que una nia con Chikungunya est en la calle an.</t>
  </si>
  <si>
    <t>Si me da el chikungunya me voy a dar una clase de encabrona'</t>
  </si>
  <si>
    <t>@rauljavier77 Chikungunya?</t>
  </si>
  <si>
    <t>@JoseMSaldana51 a los pipulares no les quedan ms trucos en su sombrero colonial. Google es el mejor antdoto al chikungunya ela q destruye.</t>
  </si>
  <si>
    <t>@VoceroPR: Vaticinan aumento de dengue y chikungunya http://t.co/JdLw6EOPTf Donde est la directora de dengue? Ella es experta!</t>
  </si>
  <si>
    <t>@VoceroPR: Vaticinan aumento de dengue y chikungunya http://t.co/9pJbyp2CgB</t>
  </si>
  <si>
    <t xml:space="preserve">@luismartnezz: Estoy bien solo, ni la chikungunya se me pega...HAHAHAHAHAHA </t>
  </si>
  <si>
    <t xml:space="preserve">Me pico el chikungunya </t>
  </si>
  <si>
    <t>Sabes q hay una epidemia bien cabrona cuando en tu trabajo hay 2 personas diferentes con el chikungunya</t>
  </si>
  <si>
    <t>Chikungunya me haz jodido.  http://t.co/LCXUhwHAL6</t>
  </si>
  <si>
    <t>Mi padrastro tiene el Chikungunya y eso esta malo concojones.</t>
  </si>
  <si>
    <t>Datos y posters de chikungunya http://t.co/Y2IdcOWiEy</t>
  </si>
  <si>
    <t>@JoanTaisha: Loca, Chikungunya. ;)</t>
  </si>
  <si>
    <t xml:space="preserve">Eso </t>
  </si>
  <si>
    <t>Gracias #Chikungunya  por joderme la vida  #MeDueleHastaElPelo</t>
  </si>
  <si>
    <t>@PatyTomlin: Me levante esta maana asusta creyendo que tena Chikungunya.x2</t>
  </si>
  <si>
    <t>This! This! Mosquito attacked me! Chikungunya! This is the criminal!!!!!!!! http://t.co/bnHPBPFH8i</t>
  </si>
  <si>
    <t>El trabajo hecho en RD con el asunto de la Chikungunya no ha sido el mejor !!</t>
  </si>
  <si>
    <t>@SIN24Horas @ColorVisionC9. Dengue y Chikungunya; y ahora Ebola !! Sobreviviremos a todo eso, gracias a Dios. Somos dominicanos !!</t>
  </si>
  <si>
    <t>No me sorprendera si salgo de aqu con el Chikungunya</t>
  </si>
  <si>
    <t>A fucking d o l o r i d a</t>
  </si>
  <si>
    <t>Gracias #chikungunya !</t>
  </si>
  <si>
    <t>Ya son 22 los pueblos con #Chikungunya  http://t.co/WasnwLHuXP va @Metro_PR</t>
  </si>
  <si>
    <t>@ElNuevoDia: Coge vuelo el chikungunya en la Isla @DeptSaludPR con los "expertos" q tenemos con la Secre y con la Brendita ! Cualquiera!</t>
  </si>
  <si>
    <t>@LluviaAndino: Me siento mal  NO ME DIGAS QUE ES EL CHIKUNGUNYA</t>
  </si>
  <si>
    <t>@DeptSaludPR: Hoy estamos en Aguada. #Chikungunya #ahoratetocaati http://t.co/dUW7P8qaAT con la Brendita?</t>
  </si>
  <si>
    <t>Pa' mi que a mi me di el chikungunya pero bien mierdita.</t>
  </si>
  <si>
    <t>Reporte semanal de de Salud refleja 133 casos confirmados del chikungunya, lo que eleva a 386 los casos confirmados en el ao.</t>
  </si>
  <si>
    <t>RT @Limarys_Suarez: Coge vuelo el chikungunya en la Isla - El Nuevo Da http://t.co/acqBlzZNvq va @elnuevodia</t>
  </si>
  <si>
    <t>Si te enfermaste en verano y no dijeron que era Chikungunya no ests en na'.</t>
  </si>
  <si>
    <t>@JeanetteLLopez  Pimer caso de #Chikungunya  en Aguada. @DeptSaludPR y municipio realizan orientacin y limpieza http://t.co/q150MFXDkh</t>
  </si>
  <si>
    <t>@VoceroPR: Se expande el virus del chikungunya http://t.co/BDG1Dvy0ZQ Busquen a un Epidemiologist de verdad!!!!!</t>
  </si>
  <si>
    <t>@nnnionn: @marcosgeezy te pico el chikungunya! Hahahhahaha me mataste</t>
  </si>
  <si>
    <t xml:space="preserve">Cada vez que veo "chikungunya" mi mente registra chimichunga </t>
  </si>
  <si>
    <t xml:space="preserve">A ti, hasta el chikungunya te huye </t>
  </si>
  <si>
    <t>Y si me dio el chikungunya ?</t>
  </si>
  <si>
    <t>La ofensiva de Puerto Rico tiene bola o chikungunya?</t>
  </si>
  <si>
    <t>@mellesig sera el chikungunya?</t>
  </si>
  <si>
    <t>Hay no puede ser, aqu todo el mundo tiene el chikungunya.</t>
  </si>
  <si>
    <t>400 personas con chikungunya y todo el mundo quiere ponerse off. Un milln con SIDA y nadie quiere ponerse un condn.</t>
  </si>
  <si>
    <t>@DeptSaludPR: Inspeccionando criaderos. #moca #Chikungunya #ahoratetocaati http://t.co/u1o1B3Ub6h no veo a la Brendita pseudoepidemiologa</t>
  </si>
  <si>
    <t xml:space="preserve">Fuck men creo que tengo el chikungunya i got no time for this shit </t>
  </si>
  <si>
    <t>Crean la cura para el Chikungunya en Loza. Le llamaron, Menjunje de cabra. @MannyNewsPR</t>
  </si>
  <si>
    <t>Poste de @AEEONLINE en la c/ Cuenca, Urb Vistamar en Carolina, sin rellenar. Posible criadero chikungunya. @notiuno http://t.co/1KU1QB4u7I</t>
  </si>
  <si>
    <t>Como a las 10 me va a picar el chikungunya</t>
  </si>
  <si>
    <t xml:space="preserve">Nose si esto es un hangover cabron o que tengo el chikungunya eseee </t>
  </si>
  <si>
    <t>A Sunday with #Chikungunya @ lamoralejas hide out http://t.co/gmO0SpK2nT</t>
  </si>
  <si>
    <t>si tu fueras un mosquito, fueras el chikungunya de tan mala que eres, ah y por las patas largar</t>
  </si>
  <si>
    <t>:(</t>
  </si>
  <si>
    <t>Salud admite sobre 500 posibles casos adicionales de chikungunya http://t.co/I1yBGKpGkF http://t.co/WqTbHtM0D3</t>
  </si>
  <si>
    <t>@noticel: Salud admite sobre 500 posibles casos adicionales de chikungunya http://t.co/oKNRwqwb3j http://t.co/d339sHTAQx</t>
  </si>
  <si>
    <t>@MariiSterling: Tu y yo bajo la luz de la luna con dos copas  de vino y chaperones los mosquitos del #chikungunya #Unpocodehumor</t>
  </si>
  <si>
    <t>@AnielBigio: Salud admite sobre 500 posibles casos adicionales de chikungunya - NotiCel http://t.co/oKNRwqwb3j via @noticel</t>
  </si>
  <si>
    <t>Estamos hablando del chikungunya .</t>
  </si>
  <si>
    <t>@notiuno: Rus explica, sntomas de dengue, chikungunya y ebola son parecidosNOS JODIMOS.</t>
  </si>
  <si>
    <t>La maestra con Chikungunya (como sea) y dengue.</t>
  </si>
  <si>
    <t>Optan por fumigacin de emergencia contra el Chikungunya http://t.co/K8rU6n6vSh</t>
  </si>
  <si>
    <t xml:space="preserve">No le deseo el Chikungunya a nadie. </t>
  </si>
  <si>
    <t>A mi me pican tantos mosquitos diariamente que no s cmo carajo no me ha dado el chikungunya ese.</t>
  </si>
  <si>
    <t>Sea la fkn madre del fkn Chikungunya...est acabando con la isla!!!!!! @ Urbanizacin Vistamar http://t.co/wBkWCdkNKH</t>
  </si>
  <si>
    <t>@miguelacevedopr The biggest threat for the spread of Chikungunya? The spread of invasive mosquito Aedes albopictus http://t.co/EiGBcQJPGZ</t>
  </si>
  <si>
    <t>* Se registran en Argentina los primeros dos casos de personas contagiadas por el virus del chikungunya.</t>
  </si>
  <si>
    <t>El Pana Mio Dice Que El Chikungunya Esta Jodio Con El</t>
  </si>
  <si>
    <t>Hay, hay, la chikungunya esta acabando esto si duele, hay hay</t>
  </si>
  <si>
    <t>Paola me peg la cancin del chikungunya</t>
  </si>
  <si>
    <t>@DelianisL14: Paola me peg la cancin del chikungunya @pmarrero_</t>
  </si>
  <si>
    <t>Paola me peg la cancin del chikungunya @pmarrero_</t>
  </si>
  <si>
    <t>As estamos despus de jugar un poco de #baloncesto #Basketball #Muertos peor que el #Chikungunya en http://t.co/IgxL6lJxMj</t>
  </si>
  <si>
    <t>Hoatiaa, se me fueron los efectos del chikungunya al culo!</t>
  </si>
  <si>
    <t>De aqu a maana amanezco con dengue, chikungunya, bola o herpes. #MalditosMosquitos</t>
  </si>
  <si>
    <t>El Chikungunya estee esta HIJEEEEPUUU</t>
  </si>
  <si>
    <t xml:space="preserve">Saludoos ala pana mia que me pregunto que es el chikungunya </t>
  </si>
  <si>
    <t>Hajajajaaa Que Ella Solo a Escuchaau del Dengue No del Chikungunya</t>
  </si>
  <si>
    <t>Espero que no me de la mierda esa de Chikungunya.</t>
  </si>
  <si>
    <t>Ok aprendamos a decirlo y escribirlo:</t>
  </si>
  <si>
    <t xml:space="preserve">CHI </t>
  </si>
  <si>
    <t>KUN</t>
  </si>
  <si>
    <t>GUN</t>
  </si>
  <si>
    <t xml:space="preserve">YA </t>
  </si>
  <si>
    <t>Yo espero que mi baby no tenga el chikungunya ese de mierda.</t>
  </si>
  <si>
    <t>@BloombergNews: Vaccine for mosquito-borne virus shows promise in tests http://t.co/e1pFF249x4 #chikungunya</t>
  </si>
  <si>
    <t>sofia tiene el chikungunya</t>
  </si>
  <si>
    <t>@la_patilla: Vacuna contra el Chikungunya es probada en seres humanos http://t.co/iL8xTXT705</t>
  </si>
  <si>
    <t>Chikunbola= una mezcla del chikungunya y el ebola.</t>
  </si>
  <si>
    <t>@karlasofiavega: @seba_rivera13 porque tengo chikungunya..salud.</t>
  </si>
  <si>
    <t xml:space="preserve">Tema de la noche: Mi conection tiene chikungunya. </t>
  </si>
  <si>
    <t>@GabJGA Sorry, es inevitable pensar en un grupo de bachata cuando dicen Chikungunya</t>
  </si>
  <si>
    <t>pareces un chikungunya JAJAJAJAJAJJAJAJAJAJJAJA</t>
  </si>
  <si>
    <t xml:space="preserve">Mate un mosquito del chikungunya ese! </t>
  </si>
  <si>
    <t>Son feos de a vicio</t>
  </si>
  <si>
    <t>Esta mierda del chikungunya yo no se la deseo a nadie lolis.</t>
  </si>
  <si>
    <t>i've fallen sick with chikungunya everything hurts even typing this tweet but i'm a #champion</t>
  </si>
  <si>
    <t>No me creo que el Chikungunya sea un mosquito.</t>
  </si>
  <si>
    <t>EMPEZO LA ESCUELA!!!!! *buscando un mosquito que tenga el chikungunya*</t>
  </si>
  <si>
    <t xml:space="preserve">y el mmb de Bryan diciendo que tengo chikungunya. </t>
  </si>
  <si>
    <t>Ojala el mosquito que hay en la guagua sea del chikungunya y me pique</t>
  </si>
  <si>
    <t>Pastor puertorriqueo con posible diagnstico del virus chikungunya fallece. Va @PrensaCristiana http://t.co/MBLkYQHUYF</t>
  </si>
  <si>
    <t>Todos en casa con el Chikungunya</t>
  </si>
  <si>
    <t>Veo a esa profesora y automticamente siento todos los sntomas del chikungunya o como se llame.</t>
  </si>
  <si>
    <t>Qu dolor tan asqueroso. Espero que esto no sea el chikungunya del diablo! #MeMuero #AyudaCelestial</t>
  </si>
  <si>
    <t>Como voy a tomar enserio una pendej llamada chikungunya?</t>
  </si>
  <si>
    <t xml:space="preserve">Me acaba de picar un claje eh mosquito jeeee si es el del chikungunya me jodi. </t>
  </si>
  <si>
    <t>Epidemiloga del estado aclara que muerte de pastor de Carolina no coincide con el cuadro clnico del Chikungunya.</t>
  </si>
  <si>
    <t>Efectos del virus Chikungunya vara segn la condicin de cada paciente. Hay quienes se recuperan en 3 das y quienes no, dice epidemiloga.</t>
  </si>
  <si>
    <t>@Ivanq_2306: Yo espero que no me de la mierda del chikungunya o como se escriba. Te pico?</t>
  </si>
  <si>
    <t>@alealoap jajaja, un abuelo de una amiga ma le dice as al chikungunya</t>
  </si>
  <si>
    <t xml:space="preserve">Por estar esta maana jodiendo con lo del chikungunya por poco me jodo  pero ya estoy bien gracias a Dios </t>
  </si>
  <si>
    <t>Panam y Rep. Dominicana luchan contra epidemia fiebre Chikungunya http://t.co/A4EPdzhYQO via @NewsRepublic</t>
  </si>
  <si>
    <t>One small slap for man, one giant step in the fight against chikungunya. #diemotherfucker http://t.co/6mJkJfprUi</t>
  </si>
  <si>
    <t xml:space="preserve">El chikungunya me va a picar. </t>
  </si>
  <si>
    <t>Estoy bien cagao'. Le que los efectos del chikungunya aparecen luego de 2 semanas de la picada y esta semana me han picado mil mosquitos!</t>
  </si>
  <si>
    <t xml:space="preserve">Que no sea el Chikungunya por favor </t>
  </si>
  <si>
    <t>@SylviaGomezT2: #Mosquitos esc Elemental  Rio Piedras tiene. 11 casos de Chikungunya. Pseudoepidemiloga Brenda llama a Rulln tu padrino</t>
  </si>
  <si>
    <t>chikungunya lleg a mi casa #bienjoda</t>
  </si>
  <si>
    <t xml:space="preserve">@__aeme: los mosquitos haciendo party conmigo. Cuidao con el chikungunya </t>
  </si>
  <si>
    <t xml:space="preserve">Me cago en el chikungunya. </t>
  </si>
  <si>
    <t>Entonces ya me puedo poner "chikungunya" de nombre y eso?!</t>
  </si>
  <si>
    <t>@gjkldt: @ejal_94: Tengo lo que las enferma. Chikungunya?</t>
  </si>
  <si>
    <t>* Municipio de @CiudadToaAlta y @DeptSaludPR unen esfuerzos para frenar la propagacin del virus del chikungunya.</t>
  </si>
  <si>
    <t>Mi cumpleaos y yo con el chikungunya</t>
  </si>
  <si>
    <t>Puerto Rico ocupa ahora el tercer lugar de los territorios del Caribe con ms casos de Chikungunya: http://t.co/P7YB0AHrEC</t>
  </si>
  <si>
    <t xml:space="preserve">Eso del Chikungunya" es como un trabalengua para mi </t>
  </si>
  <si>
    <t>y si uno de estos mosquitos que me esta picando es el chikungunya?</t>
  </si>
  <si>
    <t>Si sobrevivo una noche en el Lucky Irish....estoy vacunado contra el Chikungunya????? Solo pregunto?!?! https://t.co/aNjsU78Fah</t>
  </si>
  <si>
    <t>Gana terreno el #chikungunya | Hay un semillero de casos en la Isla: http://t.co/RncGjEc5Ax #NNews http://t.co/jxQnEISXEA</t>
  </si>
  <si>
    <t>@Indicepr: Gana terreno el #chikungunya | Hay un semillero de casos en la isla esto gracias a la inaccion del @DeptSaludPR y d la Brendita</t>
  </si>
  <si>
    <t>EN ESTE CLIMA SALEN LOS MOSQUITOS VELEN POR LA CHIKUNGUNYA UY</t>
  </si>
  <si>
    <t xml:space="preserve">@Jurieel no beba tengo mi hermano cn la mierda esa del chikungunya </t>
  </si>
  <si>
    <t>Espero que esta mierda no sea el chikungunya!</t>
  </si>
  <si>
    <t xml:space="preserve">El chikungunya me quiere picar </t>
  </si>
  <si>
    <t>@jorge0318: Me pico el chikungunya eso no es una enfermedad?</t>
  </si>
  <si>
    <t>@elhubis: @jorge0318: Me pico el chikungunya eso no es una enfermedad? Si me pico el mosquito</t>
  </si>
  <si>
    <t>@jorge0318: @elhubis: @jorge0318: Me pico el chikungunya eso no es una enfermedad? Si me pico el mosquitoahora mamau</t>
  </si>
  <si>
    <t>RT @eldiarioeliezer: Hallan Hongo en Argentina que podra frenar el Dengue y el Chikungunya. http://t.co/y6TME4DBzZ...</t>
  </si>
  <si>
    <t>Si el chikungunya no puede conmigo menos lo va a hacer la lluvia, pa' Vive Fest si o si, as me tenga que ir con capa.</t>
  </si>
  <si>
    <t>@a__pabon chikungunya</t>
  </si>
  <si>
    <t>@xcxaxtx_: Tendre chikungunya?que te sientes?</t>
  </si>
  <si>
    <t>@eliigon27: @__AJGV chikungunya!   eso..</t>
  </si>
  <si>
    <t>#CinemaParadiso Loiza Street. Latin American documentaries in an empty lot. Sitting near generator. On dirt. Trying not to #chikungunya.</t>
  </si>
  <si>
    <t xml:space="preserve">Creo que tengo el chikungunya </t>
  </si>
  <si>
    <t>El chikungunya me esta matando.</t>
  </si>
  <si>
    <t>Yo digo q no tengo chikungunya, y t?  (@ Hospital Metropolitano in Guaynabo, Puerto Rico) https://t.co/aq4RKrOE8B</t>
  </si>
  <si>
    <t>Barrio mosquito, sector plaga, calle chikungunya y casa criadero</t>
  </si>
  <si>
    <t xml:space="preserve">Mami tratando de decir "chikungunya" </t>
  </si>
  <si>
    <t>@IrenaPuerta: @andrea_g0nzalez: @IrenaPuerta: @andrea_g0nzalez: Sidaherpes leprachikungunya bai</t>
  </si>
  <si>
    <t>Mi Lela con el chikungunya ese...</t>
  </si>
  <si>
    <t xml:space="preserve">Ay dioj </t>
  </si>
  <si>
    <t>con chikungunya</t>
  </si>
  <si>
    <t xml:space="preserve">@orlandomuniz247 chikungunya </t>
  </si>
  <si>
    <t xml:space="preserve">@MileinyNicole jajaja tu eres una vaga sabrs que tengo el chikungunya </t>
  </si>
  <si>
    <t>@NumbNuts_: Keke tiene chikunangunya...es Chikungunya lol</t>
  </si>
  <si>
    <t>Luis diciendome que tengo el chikungunya.</t>
  </si>
  <si>
    <t>@CarolineRdgz: @ejal_94: Necesito un phillie o un buen vaso de whisky a la roca. Why not both?Cualquier cosa que me quite el Chikungunya</t>
  </si>
  <si>
    <t>@AdrianaPabon3: Tengo los sintomas del Chikungunya vpc mejrate que el domingo es que esssss</t>
  </si>
  <si>
    <t xml:space="preserve">@GabsGabee yo estoy desde ayer con el chikungunya siento que voy a morir </t>
  </si>
  <si>
    <t>Hang Ten! @anaivelisse: @elidiolatorre y yo protegindonos contra el #chikungunya. http://t.co/6BzHAWJr3M</t>
  </si>
  <si>
    <t>Tienes chikungunya? http://t.co/EryjettIb4</t>
  </si>
  <si>
    <t xml:space="preserve">Pero que agotamiento! El mismo que senta con el virus Chikungunya, al parecer todava lo tengo </t>
  </si>
  <si>
    <t>Bendito no le deseo el mal pero ojal el chikungunya la pique 10 veces.</t>
  </si>
  <si>
    <t>Usos nenes de 9no le dijeron a una nena de 7mo chikungunya</t>
  </si>
  <si>
    <t>Fuuuuck I got chikungunya fever!!! I think lets see what it actually is. #iwannadie</t>
  </si>
  <si>
    <t>JAJAJAJAJAJAJAJAJAJAJAJAJAJAJAJAJAJA  Es gracioso preguntarle a alguien con chikungunya si est picao'.</t>
  </si>
  <si>
    <t>@YashiraMLebron: charla q se est ofreciendo sobre dengue, influenza y chikungunya.  Saln alcalde @amigosdebayamon http://t.co/ZK4abCnEuP</t>
  </si>
  <si>
    <t>@tsunvmi_ Chikungunya?</t>
  </si>
  <si>
    <t xml:space="preserve">Mi hermanito tiene el chikungunya </t>
  </si>
  <si>
    <t>#chikungunya me tiene ehplotao</t>
  </si>
  <si>
    <t>El mosquito del #Chikungunya escuchando la entrevista de @RubenandCo a Nery el del DACO. http://t.co/WgTTYwKQpX</t>
  </si>
  <si>
    <t>Creo que tengo el chikungunya ese</t>
  </si>
  <si>
    <t>GUERRA CONTRA EL DENGUE Y LA ESPECIE AEDES TRANSMITEN EL VIRUS DE LA CHIKUNGUNYA</t>
  </si>
  <si>
    <t>RT @LeninPR: Confirmada una muerte por #Chikungunya #PuertoRico Los detalles a las 5 en @NoticentroWAPA</t>
  </si>
  <si>
    <t>A mi hermana le dio el chikungunya</t>
  </si>
  <si>
    <t>Salud investiga dos posibles casos de fallecidos con chikungunya http://t.co/oubr6qXH2q http://t.co/dgL0f3LQP9</t>
  </si>
  <si>
    <t>@noticel: Contagio de chikungunya sigue en aumento pero Salud no se activa. http://t.co/JhEesZ3e20 http://t.co/6UC2lzR4Tj</t>
  </si>
  <si>
    <t>Chikungunya o chikungua? Descubre cul es la forma preferible para escribirlo en #NDICEradio, por FM 107. http://t.co/8K1IR6Fik3</t>
  </si>
  <si>
    <t>Chikungunya Es lo que tengo</t>
  </si>
  <si>
    <t>La maestra de mi hermana la regao por rerse luego de que dijera "Debes irte a tu casa el Chikungunya se pega"......</t>
  </si>
  <si>
    <t>En estos dias me han picado varios mosquitos, espero no me de el chikungunya.</t>
  </si>
  <si>
    <t>Maldito chikungunya enfermo a mi bebe .</t>
  </si>
  <si>
    <t>Gracias Chikungunya http://t.co/QhzVKb0s1o</t>
  </si>
  <si>
    <t>La cifra de casos reales de #Chikungunya est casi en 100k y no en 20k como dice Brendita la Sabia pseudoepidemiloga del @DeptSaludPR</t>
  </si>
  <si>
    <t>Eso del #chikungunya es para gente dbil me dio hoy y estoy como nuevo nose porque la gente se pasa quejndose #TheStrongest #PuertoRico</t>
  </si>
  <si>
    <t>Mucha gente a mi alrededor con Chikungunya jummn</t>
  </si>
  <si>
    <t>@ixchelle414 portador del Chikungunya</t>
  </si>
  <si>
    <t xml:space="preserve">@ArveloNatalia escuche que estabas enferma...te pic el Chikungunya o el Bellaquincuya? </t>
  </si>
  <si>
    <t>I need percoset for these pains #chikungunya #notajoke #pain #ouch</t>
  </si>
  <si>
    <t>Todo el mundo en Shannans y yo en mi cama con el Chikungunya.</t>
  </si>
  <si>
    <t>Fucking chikungunya! Me duele hasta el alma #Sick</t>
  </si>
  <si>
    <t>Vieneeee, a pelear contra el chikungunya con estilo.  http://t.co/6VJxN8SGA8</t>
  </si>
  <si>
    <t>2 semanas sin salir mami y mi abuela con el chikungunya no me pueden llevar a ningun sitio necesito saliirr</t>
  </si>
  <si>
    <t>Maldito Chikungunya que me tiene to' jodia</t>
  </si>
  <si>
    <t>Ya mismo me da chikungunya</t>
  </si>
  <si>
    <t>No se como no me ha dado Dengue ni Chikungunya. Diariamente me pican mas de 10 mosquitos.</t>
  </si>
  <si>
    <t>Combaten el dengue y la chikungunya en escuela de Arecibo http://t.co/VUGVchMfWe</t>
  </si>
  <si>
    <t>@elaine_alvarez: Dolor de cabeza mas cheverechikungunya</t>
  </si>
  <si>
    <t xml:space="preserve">Il y a le chikungunya  Porto Rico. Et c'est beaucoup plus pire qu'en Guadeloupe! </t>
  </si>
  <si>
    <t>Estar en el hospital no brega, ojala no sea el chikungunya</t>
  </si>
  <si>
    <t>No te deseo la muerte, pero ojal te de chikungunya.</t>
  </si>
  <si>
    <t>@akamedu: A mi yo creo que me pico el Chikungunya ese.  obligao q fue en ksa</t>
  </si>
  <si>
    <t>@EnanahR: Creo que me dio el chikungunya, a ok. dito bebe</t>
  </si>
  <si>
    <t xml:space="preserve">Lo unico gracioso en el hospital es la gente diciendo la palabra Chikungunya </t>
  </si>
  <si>
    <t>Con dolor de cabeza :( espero que no sea el chikungunya</t>
  </si>
  <si>
    <t xml:space="preserve">@isaias1390 Chikungunya haha pues cuidau pq ya a mi me dio este fin de semana pero estoy mejor. </t>
  </si>
  <si>
    <t>@janpaul_21: #PalCarajoLaEscuela sere un asesino de chikungunya http://t.co/toePWHtHEP "Chikungunya buster"</t>
  </si>
  <si>
    <t>El chikungunya sigue en aumento pero botan a la doctora que paga taxes...</t>
  </si>
  <si>
    <t>@gaba_gascot tengo un virus con los sintomas de el Chikungunya , pero tengo que esperar 15 dias para que me den el resultado oficial</t>
  </si>
  <si>
    <t>frica desquita sus aos de esclavitud y racismo enviando a Amrica las ondas tropicales, el polvo del Sahara, el chikungunya</t>
  </si>
  <si>
    <t>YO SOY INMUNE NI EL CHIKUNGUNYA ME TOCA!</t>
  </si>
  <si>
    <t>Y en los ltimos cinco minutos me han picado como 20 mosquitos ya mismo me da el chikungunya</t>
  </si>
  <si>
    <t>@cmaribeliz  tengo miedo de que me digan que tengo el chikungunya</t>
  </si>
  <si>
    <t xml:space="preserve">Mi abuelo sabe que tengo el chikungunya y aun asi no me deja acostarme  </t>
  </si>
  <si>
    <t>Lo primero que sali de mi boca cuando me dijeron que la profe de Huma tiene chikungunya fue "Qu bueno". Directito al infierno.</t>
  </si>
  <si>
    <t>Mierda de chikungunya.</t>
  </si>
  <si>
    <t>Dengue y Chikungunya si no fumigan nos acaban</t>
  </si>
  <si>
    <t>@mjavier_21 ten cuidau' con el chikungunya'</t>
  </si>
  <si>
    <t>chikungunya*</t>
  </si>
  <si>
    <t>@janpaul_21: #PalCarajoLaEscuela sere un asesino de chikungunya http://t.co/lKTrHIn957JAJAJAJAJAJJAJAJAJAJJA</t>
  </si>
  <si>
    <t>@janpaul_21: #PalCarajoLaEscuela sere un asesino de chikungunya http://t.co/evjLtbCtE1 JAJAJAJA NO PUEDE SERRRR</t>
  </si>
  <si>
    <t>Todo el mundo lena dado "Chikungunya" menos a nosotros dos</t>
  </si>
  <si>
    <t>Mor cuando me dijo que yo tenia el chikungunya ...</t>
  </si>
  <si>
    <t>Aqui en casa si no nos da chikungunya con tanta prevencion nos da pulmonia por tanta cobra q se prende en el dia.</t>
  </si>
  <si>
    <t>dito alani tiene chikungunya</t>
  </si>
  <si>
    <t>Peor que ayer este chikungunya me tiene mal. Help.</t>
  </si>
  <si>
    <t>Mandame saludos al corillo aqu desde mi cama los extrao. No le deseo el chikungunya a nadie.lo JUROOOO @Maisonet11</t>
  </si>
  <si>
    <t>Nunca eh extraado la escuela como ahora. Chikungunya vete de mi te reprendo.</t>
  </si>
  <si>
    <t>fav si eres sobreviviente de chikungunya</t>
  </si>
  <si>
    <t>sea la madre del chikungunya me duele hasta el pelo..</t>
  </si>
  <si>
    <t>Hoy a Julian le dio Chikungunya y fue inevitable decirle "Ests picao'?".</t>
  </si>
  <si>
    <t>@LuzIrradia @Belsaigar @zj_torres @vanessai0521 @Vel30Velez As es una epidemia Chikungunya. Dios Nos Proteja</t>
  </si>
  <si>
    <t>@khilario22: Sere la unica que no le ha dado el chikungunya? a mi tampoco</t>
  </si>
  <si>
    <t>@zj_torres @LuzIrradia @Belsaigar @vanessai0521 @Vel30Velez As se llama Chikungunya, como el Dengue, lo produce la picada de un mosquito.</t>
  </si>
  <si>
    <t>El chikungunya anda suelto.</t>
  </si>
  <si>
    <t>Tener pelos en la nariz que se te vean &amp;lt; chikungunya</t>
  </si>
  <si>
    <t>Le abra dado el chikungunya ?</t>
  </si>
  <si>
    <t>No le deseo a nadie que le de chikungunya, maldita sea es horrible</t>
  </si>
  <si>
    <t>Me cago en la madre del #chikungunya</t>
  </si>
  <si>
    <t>Con el chikungunya</t>
  </si>
  <si>
    <t>@isabel_michelle protgete del chikungunya</t>
  </si>
  <si>
    <t xml:space="preserve">* mi profesor con el chikungunya * "ustedes me disculpan pero estoy destruido" ...  cabrn !  y qu carajo haces aqu ? </t>
  </si>
  <si>
    <t>La chula est con Chikungunya en plena clase...Cabrona eso se pega de una manera u otra</t>
  </si>
  <si>
    <t xml:space="preserve">Mardito Chikungunya </t>
  </si>
  <si>
    <t xml:space="preserve">Me duele todo </t>
  </si>
  <si>
    <t>Chikungunya Alert !</t>
  </si>
  <si>
    <t>@luisvargaspr Saludos!  chikungua es la adaptacin espaola de chikungunya. As que ambas estn correctas.</t>
  </si>
  <si>
    <t>Y el editor del peridico, que no mencionar, se le olvid que el virus es "chikungunya" y no "chikungua".</t>
  </si>
  <si>
    <t>@regcoral @Metro_PR Decir que a todos nos dar el chikungunya equivale a decir que no tienen control de la situacin.</t>
  </si>
  <si>
    <t>De cada 10 clientes, 9 dicen que les ha dado el "Chucuchucu" mejor conocido como "Chikungunya".</t>
  </si>
  <si>
    <t>Batida de nutella para la chikungunya.</t>
  </si>
  <si>
    <t>* Dra. Angeles Rodrguez, entrevistada por @drpares en 'Reporte mdico' con el tema del virus del chikungunya.  @WIAC740</t>
  </si>
  <si>
    <t xml:space="preserve">Todo el mundo con el chikungunya. </t>
  </si>
  <si>
    <t>Si el chikungunya viene de un mosquito yo lo tuviera a cada rato</t>
  </si>
  <si>
    <t>ven ac a ti te pico el chikungunya?</t>
  </si>
  <si>
    <t>Esa foto de mi primo con el chikungunya me parti el alma.</t>
  </si>
  <si>
    <t xml:space="preserve">Mami pica ms que el chikungunya </t>
  </si>
  <si>
    <t>@mylady_soto: Tengo demasiada fiebre. Hoy muero asada. Chikungunya, ve al hospital bo</t>
  </si>
  <si>
    <t>Malditos hipocondriacos. Se diagnostican el Chikungunya metidos en la casa.</t>
  </si>
  <si>
    <t>Soy tan hipster que no me ha dado el chikungunya.</t>
  </si>
  <si>
    <t>TODA mi familia tiene chikungunya, pero yo sigo viva y perreando.</t>
  </si>
  <si>
    <t>Chikungunya.</t>
  </si>
  <si>
    <t xml:space="preserve">No me moleste Mosquito... </t>
  </si>
  <si>
    <t xml:space="preserve">el Chikungunya aparece por todos lados... hasta en mi caf! </t>
  </si>
  <si>
    <t>Chikungunya http://t.co/aspfW73VFo</t>
  </si>
  <si>
    <t xml:space="preserve">@cmelo21: Alza la mano si tuviste Chikungunya.  </t>
  </si>
  <si>
    <t>Fuck me arden los labios -.- ni se porque .. mami dice ques es por el chikungunya.</t>
  </si>
  <si>
    <t>Malditas nauseas #Chikungunya #vetedolor</t>
  </si>
  <si>
    <t>Todos en el hospital tienen chikungunya</t>
  </si>
  <si>
    <t>Todo el mundo tiene #chikungunya</t>
  </si>
  <si>
    <t xml:space="preserve">Sabado de estudio y cuidar a una madre con chikungunya </t>
  </si>
  <si>
    <t>@pbosque1: Remedios para combatir los efectos del #Chikungunya http://t.co/ishCo61lv6</t>
  </si>
  <si>
    <t>creo q tengo el chikungunya.</t>
  </si>
  <si>
    <t>To el mundo con el chikungunya... Los comprendo se sienten muertos en vida!!</t>
  </si>
  <si>
    <t xml:space="preserve">De tantos mosquitos que me han picado, si no me da el chikungunya, mi sistema inmunologico aguanta lo que sea! </t>
  </si>
  <si>
    <t>Diablo a ustedes no les asusta poder ser la proxima victima de un mosquito del chikungunya? #lol</t>
  </si>
  <si>
    <t>Me tripea que todo el mundo llama diferentemente al Chikungunya.</t>
  </si>
  <si>
    <t>@_kevxx que te de chikungunya es lo peor</t>
  </si>
  <si>
    <t>Chikungunya &amp;gt; estar pela'o</t>
  </si>
  <si>
    <t>Rueguen que nunca les de chikungunya, se los digo es horrible</t>
  </si>
  <si>
    <t xml:space="preserve">Me picaron muchos mosquitos, espero que ninguno sea el chikungunya ese </t>
  </si>
  <si>
    <t>Chikungunya Test Vaccine Shows Promise: Makers http://t.co/KHKsaEfiAV via @Philmedobserver</t>
  </si>
  <si>
    <t>Queeeeeee!!!!! @_Isra21: Trabajando con el Chikungunya #ViviendoAlLimite</t>
  </si>
  <si>
    <t>En casa estn obsesionado con el chikungunya</t>
  </si>
  <si>
    <t xml:space="preserve">Por lo menos no era el chikungunya </t>
  </si>
  <si>
    <t>Si a todos los puertorriqueos le va a dar chikungunya, que a mi me de ahora.</t>
  </si>
  <si>
    <t xml:space="preserve">Lo que falta es que me pique el chikungunya y me termino de joder </t>
  </si>
  <si>
    <t>tratando que no me de chikungunya http://t.co/RcSSECOr5Y</t>
  </si>
  <si>
    <t>Con 5 picadas de mosquitos, cul es la probabilidad que no me de el Chikungunya? #sinesperanza</t>
  </si>
  <si>
    <t xml:space="preserve">Con to los mosquitos que me pican no se como no tengo el chikungunya o el dengue </t>
  </si>
  <si>
    <t>Tu Los Ve Que Me Tiran Puya</t>
  </si>
  <si>
    <t>Y De Frente Me Les Da El Chikungunya</t>
  </si>
  <si>
    <t>JAJAJAJAJAJAJAJAJA</t>
  </si>
  <si>
    <t>@LandyOrtiz2  estos apas salieron caros a ustedes los picaron antier y esta semana estamos dos del hospe con chikungunya</t>
  </si>
  <si>
    <t>La pulsera del Chikungunya me tiene borracha</t>
  </si>
  <si>
    <t xml:space="preserve">@Roy_Oneall me dio chikungunya. </t>
  </si>
  <si>
    <t>Ejercicio fuerte se siente igual que Chikungunya 2-3 das despues... (@ LIV Fitness Clubs) https://t.co/BKBZMt6h0L</t>
  </si>
  <si>
    <t>La cancion de mr cash dice chikungunya</t>
  </si>
  <si>
    <t>Chikungunya//Mr. Cash</t>
  </si>
  <si>
    <t>@xiione chikungunya</t>
  </si>
  <si>
    <t xml:space="preserve">@javiciogomez: "dengue, charro" -chikungunya JAJAJA </t>
  </si>
  <si>
    <t>@wakaisukeban ok, ok. Continue with your evil plan of chikungunya</t>
  </si>
  <si>
    <t>#TheChikungunyaMovement</t>
  </si>
  <si>
    <t>Cuntos de los que leen esto han tenido #Chikungunya o conocen a alguien que le ha dado?</t>
  </si>
  <si>
    <t xml:space="preserve">@naojzil_: los mosquitos me tienennnnnn  cuidado que a mi ya me pic un chikungunya </t>
  </si>
  <si>
    <t>Tu los ves que me  tiran puyas y de frente les da el Chikungunya</t>
  </si>
  <si>
    <t>@mylady_soto porque le das fav a mi tweet del chikungunya ?  jajajajaja</t>
  </si>
  <si>
    <t>Y no es el chikungunya</t>
  </si>
  <si>
    <t>Que horrible me siento. odio esta as  ojal que no sea la cosa esa de chikungunya</t>
  </si>
  <si>
    <t>Entre la espada y la pared con mosquito del dengue y el chikungunya http://t.co/5fD4Fiyoj4</t>
  </si>
  <si>
    <t>* Dr. Guillermo Tirado entrevistado por @carlosdiazpr y @LcdoEddie sobre discrepancias en cuanto a cifras por virus chikungunya.</t>
  </si>
  <si>
    <t>SONDEO | A alguien que conozcas le ha dado el chikungunya? ENTRA Y VOTA. http://t.co/NJjCnzuGpc</t>
  </si>
  <si>
    <t>Ya mismo me da el chikungunya ese</t>
  </si>
  <si>
    <t>El #iPhone6 cura el #chikungunya?</t>
  </si>
  <si>
    <t>Con tanto mosquito que a mi me pica a diario me sorprende que no me ha dado ni el dengue ni el Chikungunya, enserio.</t>
  </si>
  <si>
    <t>Pueta q monton de mosquitos Chikungunya si o si</t>
  </si>
  <si>
    <t>Desde que el Chikungunya es famoso, siempre estoy sintiendo que tengo mosquitos encima</t>
  </si>
  <si>
    <t>Con la suerte que tengo, primero me da Malaria antes que el Chikungunya</t>
  </si>
  <si>
    <t xml:space="preserve">Espero que no me de el "Chikungunya" ese </t>
  </si>
  <si>
    <t>@HernandezAnaudi: Porque no me da la chikungunya :( bruto</t>
  </si>
  <si>
    <t xml:space="preserve">Creo que mami tiene el chikungunya.. </t>
  </si>
  <si>
    <t xml:space="preserve">@letsgetwasted__: Como odio los mosquitos. Como odio los chikungunya de mierda esos </t>
  </si>
  <si>
    <t>Por suerte no es Chikungunya jeje</t>
  </si>
  <si>
    <t>@_cnmm_ a pues es el chikungunya JAJAJA</t>
  </si>
  <si>
    <t>400 personas con chikungunya y todos quieren ponerse OFF, un milln con SIDA y nadie quiere ponerse condn.</t>
  </si>
  <si>
    <t>Sorry #inf201... La #Chikungunya me golpe fuerte. Hoy no me muevo de casa. Entreguen a Gladys las direcciones de blogs porfa.</t>
  </si>
  <si>
    <t xml:space="preserve">mi amiga tiene el chikungunya </t>
  </si>
  <si>
    <t>@Angeeel_Luis: Remedio pal chikungunya por favor vitamina C y D</t>
  </si>
  <si>
    <t xml:space="preserve">@Niomaalys11: @acosta_messi: Me siento bien mal &amp;amp; tengo que trabajar  chikungunya creo que si </t>
  </si>
  <si>
    <t>Cabrona yo no tuve la asignacin perfecta , pero a mi me dio chikungunya y a ti no.</t>
  </si>
  <si>
    <t>O tengo el chikungunya o este es el peor periodo en la historia.</t>
  </si>
  <si>
    <t xml:space="preserve">Con esto del chikungunya cuando veo un mosquito muero de miedo y lo que hago es echar "Real-Kill" </t>
  </si>
  <si>
    <t>Con todos los mosquitos que me han picado en estos dias empiezo a comenzar que soy inmune al Chikungunya.</t>
  </si>
  <si>
    <t xml:space="preserve">Soy del 1% que no le ha dado el CHIKUNGUNYA </t>
  </si>
  <si>
    <t>@municipiodorado @reptatitohdz podran enviar camin q fumiga a Villas d Playa 1-2 ? Los mosquitos estn insoportables #dengue #Chikungunya</t>
  </si>
  <si>
    <t xml:space="preserve">Si me da el chikungunya ese me JODO </t>
  </si>
  <si>
    <t>Me est picando el chikungunya</t>
  </si>
  <si>
    <t>@ValePalteme: Mi amor es que tienes ese lapiz labial mas regao' que el chikungunya.</t>
  </si>
  <si>
    <t>JAJAAJAJAJAJAJAJAJA</t>
  </si>
  <si>
    <t>Seriamente, no se como no me ha dado el chikungunya, por mas off que me pongo como quiera me pican</t>
  </si>
  <si>
    <t xml:space="preserve">@w07__: me cago en el chikungunya con to'  estas enferma? </t>
  </si>
  <si>
    <t>Ir con chikungunya a Miley.... La mejor decision de mi vida</t>
  </si>
  <si>
    <t>Tengo Chikungunya'</t>
  </si>
  <si>
    <t xml:space="preserve">mami tiene el chikungunya </t>
  </si>
  <si>
    <t>abuela con un pie malo, mami con el chikungunya y yo pues de enfermera y tratando de estudiar.</t>
  </si>
  <si>
    <t>Parece que voy a tener chikungunya por un mes tss</t>
  </si>
  <si>
    <t>Tu los ves que me tiran pulla y de frente me les da el chikungunya</t>
  </si>
  <si>
    <t xml:space="preserve">Tengo el Chikungunya. Sea la madre, nunca pense que me iba a dar and there goes my Friday. </t>
  </si>
  <si>
    <t>Me tiran puya y de frente me les da el chikungunya</t>
  </si>
  <si>
    <t>@thalia41523360: @KYAM25: Soy del 1% que no le ha dado el CHIKUNGUNYA  y despus te da acho no digas eso</t>
  </si>
  <si>
    <t>Pobre Jota con el chikungunya, compay yo no voy paya a cojer la bainola esa!</t>
  </si>
  <si>
    <t xml:space="preserve">@Nicolee427 chikungunya </t>
  </si>
  <si>
    <t>@KYAM25: Soy del 1% que no le ha dado el CHIKUNGUNYA  @_Ganjalu</t>
  </si>
  <si>
    <t>chikungunya free</t>
  </si>
  <si>
    <t xml:space="preserve">mi mejor amigo tiene el chikungunya. </t>
  </si>
  <si>
    <t>Chikungunya and Ebola is affect people to attack zoombie infection. Ohhh!! #fb</t>
  </si>
  <si>
    <t>Ay no !!  estaba bien que a mi me diera la mierda de chikungunya, pero no a Chris!! Ahora quin me va a cuidar y quin lo va a cuidar?</t>
  </si>
  <si>
    <t xml:space="preserve">Jodio chikungunya... </t>
  </si>
  <si>
    <t xml:space="preserve">Mi carro tiene chikungunya. </t>
  </si>
  <si>
    <t xml:space="preserve">@cecilialaluz sabes q a mi mama un doctor le dijo q el chikungunya es algo q tiraron. Me acorde de algo q tu dijiste en Facebook!  </t>
  </si>
  <si>
    <t>@buuoy: Me siento horribleeee</t>
  </si>
  <si>
    <t>Eso fue el Chikungunya. Feel better.</t>
  </si>
  <si>
    <t>Estoy  que me de chikungunya</t>
  </si>
  <si>
    <t xml:space="preserve">@nilyameiram: si llego a tener un hijo le voy a poner chikungunya Pobre nene </t>
  </si>
  <si>
    <t>Con mi to. Primero mi madre con el chikungunya y ahora mi to con los sntomas. #mosquitocharlatan https://t.co/xi7Vo4vJlR</t>
  </si>
  <si>
    <t>Joder la Chikungunya tiene cancion x'DD joder #EsteMundoEstaJodio</t>
  </si>
  <si>
    <t xml:space="preserve">mami dice que tengo chikungunya. </t>
  </si>
  <si>
    <t>@aymendezi: ser el nico que piensa que lo del chikungunya es mentira y que es un qumico que tiran al ambiente y hace que se enfermen.no</t>
  </si>
  <si>
    <t>Con Chikungunya, grrreeaaatttt</t>
  </si>
  <si>
    <t xml:space="preserve">I think I got the chikungunya </t>
  </si>
  <si>
    <t xml:space="preserve">I swear I think I got chikungunya </t>
  </si>
  <si>
    <t>En esta casa se le pega el Chikungunya a cualquiera! Puetaaaa!!!!</t>
  </si>
  <si>
    <t xml:space="preserve">no le deseo el chikungunya este de mierda ni a mi peir enemigo. </t>
  </si>
  <si>
    <t>@valdemar1434: Cualquier mosquito que veo, para m es chikungunya. JJAJAJAJAA literal</t>
  </si>
  <si>
    <t>No encuentro mi pulsera anti chikungunya #nohayflow</t>
  </si>
  <si>
    <t>chikungunya arm candy http://t.co/MTF0u1GjfO</t>
  </si>
  <si>
    <t>senior quote: "tienes chikungunya?"</t>
  </si>
  <si>
    <t>Ay el chikungunya</t>
  </si>
  <si>
    <t>Es chikunguya o chikungunya?</t>
  </si>
  <si>
    <t>@marieangelic5 chikungunya</t>
  </si>
  <si>
    <t>@__dlmj: @marieangelic5: Es chikunguya o chikungunya? chikunshitahora hace sentido</t>
  </si>
  <si>
    <t>Mi abuela en vez de decir "Chikungunya" le dice "Chikungumba". HAHAHAHAHAHAHAHAHAHAHAHAHA</t>
  </si>
  <si>
    <t>T los ves que me tiran pulla y de frente me les da el chikungunya</t>
  </si>
  <si>
    <t>Fuck, me duele el hombro full blast.  #Chikungunya ?</t>
  </si>
  <si>
    <t>El mosquito de la chikungunya esta preando tambien??</t>
  </si>
  <si>
    <t>Si no me da Chikungunya despus de Morton sera un milagro.</t>
  </si>
  <si>
    <t>No se si fue el chikungunya o no s, pero algo me esta comiendo por dentro.</t>
  </si>
  <si>
    <t>@ElNuevoDia: Ms de 100 muertes en el Caribe relacionadas al chikungunya -http://t.co/e2Cv9uNmAU http://t.co/q7Ma8oxbyS</t>
  </si>
  <si>
    <t>Sobreviv!</t>
  </si>
  <si>
    <t>Creo que tengo el chikungunya o como se escriba</t>
  </si>
  <si>
    <t>100 muertes chikungunya -http://t.co/W0qhHOj9Bf http://t.co/l97ruFjUcF</t>
  </si>
  <si>
    <t>Que se esta muriendo to' el mundo y nosotros no vamos pa esa lista</t>
  </si>
  <si>
    <t>una mezcla de regla con chikungunya.</t>
  </si>
  <si>
    <t>@ElNuevoDia: Ms de 100 muertes en el Caribe relacionadas al chikungunya -http://t.co/6J6Bwy5zNE http://t.co/6FLpkGrw10 QUE</t>
  </si>
  <si>
    <t>quiero que me de chikungunya</t>
  </si>
  <si>
    <t xml:space="preserve"> Donde puedo comprar esto??? #chikungunya  http://t.co/ka6vt6ANIV</t>
  </si>
  <si>
    <t xml:space="preserve">Da 4... Seguimos en la luchaaa.. Chikungunya, arranca pal ca. </t>
  </si>
  <si>
    <t>Sea la madre el puto chikungunya</t>
  </si>
  <si>
    <t>Ya mismo me da chikungunya, ya mismo!</t>
  </si>
  <si>
    <t xml:space="preserve">@__SR16: tu los ves que me tiran puya y de frente me les de chikungunya Pusho </t>
  </si>
  <si>
    <t>A mi ni el chikungunya se me pega</t>
  </si>
  <si>
    <t>La madres si yo tengo el chikungunya</t>
  </si>
  <si>
    <t xml:space="preserve">Saliendo Del Hospital Todo Bien #Chikungunya </t>
  </si>
  <si>
    <t xml:space="preserve">Mi to tirndome flores like "el chikungunya te puso ms hermosa" jajajajaja ay no por Dioss, yo lo amo! </t>
  </si>
  <si>
    <t xml:space="preserve">A MI HERMANA LE DI CHIKUNGUNYA  JAJAJAJAJAJA @cristina_2017 I LOVE YOU BAE </t>
  </si>
  <si>
    <t>El chikungunya prea ... #ComunicadoDePrensa</t>
  </si>
  <si>
    <t>Con esto del chikungunya el nuevo perfume es el OFF!  #fatal</t>
  </si>
  <si>
    <t>Papi me compr una pulsera del chikungunya me la pongo pa' dormir!???</t>
  </si>
  <si>
    <t>Cabrones el Chikungunya le esta dando a todos cuidense #tweetserio #UsaOFF #OFFNation</t>
  </si>
  <si>
    <t>Ugh, maldita sea el chikungunya este pueta.</t>
  </si>
  <si>
    <t xml:space="preserve">La chikungunya matadome </t>
  </si>
  <si>
    <t xml:space="preserve">JAJAJAAJJAJAAJJAAJAJA no supero que a mi hermana le dio la mierda esa del chikungunya </t>
  </si>
  <si>
    <t>@EventosUSM: Diferencia entre dengue y chikungunya; Sntomas de ambos virus son prcticamente iguales http://t.co/0GdMDUCU6k importante.</t>
  </si>
  <si>
    <t>mi mai RT"@Iba_y_Venia: Ya los mosquitos no se llaman mosquitos, se llaman chincuncua (chikungunya)."</t>
  </si>
  <si>
    <t>Eres el chikungunya en persona</t>
  </si>
  <si>
    <t>Y que, ya les di el chikungunya o que?!</t>
  </si>
  <si>
    <t>You Only Chikungunya Once #YOCO #ImSoExoticIGetTropicalDiseases #MyAnacondaDontWalkNoneCauseOfThePain</t>
  </si>
  <si>
    <t>l chikungunya me lo mama.</t>
  </si>
  <si>
    <t>Soy de ese 1% que no le ha dado el chikungunya.</t>
  </si>
  <si>
    <t>@kmsr_: Ojal me pique el Chikungunya. X2 hahahaha</t>
  </si>
  <si>
    <t xml:space="preserve">Yo espero que no tenga el Chikungunya </t>
  </si>
  <si>
    <t>Haven't weighed myself since I first got chikungunya. I am so fucking scared to do so..</t>
  </si>
  <si>
    <t>Mi senior class pasandola super y yo en mi casa con el jodido Chikungunya</t>
  </si>
  <si>
    <t>To my #WCWtoW thanks for taking care of me today has I may experiencing this thing that's been going around #chikungunya. #thatsisall</t>
  </si>
  <si>
    <t>Maldita sea el chikungunya</t>
  </si>
  <si>
    <t>tengo rash ... esperemos que no me de chikungunya</t>
  </si>
  <si>
    <t>En menos de dos aos, a "todo el mundo" le va a dar el #chikungunya, advierte la sec de Salud, Ana Rus... Buen da!</t>
  </si>
  <si>
    <t>@condadofashion Explic que "no tenemos anticuerpos" y, como se mueve tan rpido, es difcil poder hacer algo contra #chikungunya</t>
  </si>
  <si>
    <t>@condadofashion A ti ya te dio? Esa ser la pregunta del momento #chikungunya</t>
  </si>
  <si>
    <t>@anibalnunez @yalvarezjaimes En serio dijo eso. No me explic cmo no han activado una unidad especial de investigacin o algo #chikungunya</t>
  </si>
  <si>
    <t>Dar tiene chikungunya :( beto la cuida</t>
  </si>
  <si>
    <t>Si me da el chikungunya tambin me voy a cagar en la madre de to' el mundo.</t>
  </si>
  <si>
    <t xml:space="preserve">Ay pueta @afigueroa91 @JochyPineapple si a Parsiani le diera el chikungunya </t>
  </si>
  <si>
    <t>I got the chikungunya.</t>
  </si>
  <si>
    <t>No habia mencionado que tengo chikungunya :-) (no Se Como Se escribe)</t>
  </si>
  <si>
    <t>@IndieBoricua meima que en el saln pero yo estoy con chikungunya so exito y me dices como estuvo</t>
  </si>
  <si>
    <t>No estoy con ustedes por NotiUno630 en El 4to Bate  me agarro la monga  parece indicar que no es chikungunya. Regreso  el prximo lunes</t>
  </si>
  <si>
    <t>Diganle a @sanaib q el pms no se debe de confundir con el #Chikungunya (via @Sir_Vlacho) cosa de chumbas</t>
  </si>
  <si>
    <t>Se me jode el tobillo, se me jode el carro, me da el chikungunya todo en un mismo ao, pero pues panlante</t>
  </si>
  <si>
    <t xml:space="preserve">El bendito chikungunya me da el da!!!! </t>
  </si>
  <si>
    <t>Creo que tengo el maldito chikungunya ese D;</t>
  </si>
  <si>
    <t>Ojala solo sea alergia, &amp;amp; no el chikungunya.</t>
  </si>
  <si>
    <t>Estoy velando a este mosquito pa' mi que es el cabron ese del chikungunya</t>
  </si>
  <si>
    <t xml:space="preserve">El chikungunya va acabar con todos los que no tienen luz </t>
  </si>
  <si>
    <t>El mosquito del #Chikungunya me pic, y muri al minuto. Mi ms sentido psame.</t>
  </si>
  <si>
    <t xml:space="preserve">@JonelyMarie: Me duele todo..Chikungunya </t>
  </si>
  <si>
    <t xml:space="preserve">Sore o chikungunya ? </t>
  </si>
  <si>
    <t xml:space="preserve">Fuuuuck me pic el Chikungunya </t>
  </si>
  <si>
    <t>Chikungunya a mi? Naaaa! Con la magia de basicojugueria y el cario de @junkiedelarisa en sus http://t.co/vRE3gfTFVd</t>
  </si>
  <si>
    <t>Gracias a Dios no tengo el chikungunya.</t>
  </si>
  <si>
    <t>@CarlosDembow cabron pero tu eres Benny con Chikungunya!</t>
  </si>
  <si>
    <t xml:space="preserve">Es que aunque tenga chikungunya yo voy para coscu hoy </t>
  </si>
  <si>
    <t xml:space="preserve">Si me picara el chikungunya... </t>
  </si>
  <si>
    <t>Vamos pa' eso cuando te cures del chikungunya.</t>
  </si>
  <si>
    <t xml:space="preserve">Me cago en los pezones del diablo, me dio el chikungunya </t>
  </si>
  <si>
    <t>MALDITA SEA EL CHIKUNGUNYA PUETA</t>
  </si>
  <si>
    <t>Que cumplan 30 aos de casados y les de el chikungunya a los dos.</t>
  </si>
  <si>
    <t>Eso es amor</t>
  </si>
  <si>
    <t>EL CHIKUNGUNYA EST CENANDO EN MI CUARTO</t>
  </si>
  <si>
    <t xml:space="preserve">Creo, creo, que me dio el Chikungunya de nuevo </t>
  </si>
  <si>
    <t>Maldito Chikungunya</t>
  </si>
  <si>
    <t xml:space="preserve">Mis vecinos tienen chikungunya </t>
  </si>
  <si>
    <t xml:space="preserve">Sudando pal carajo lo que me queda del chikungunya. </t>
  </si>
  <si>
    <t>Dominicana: ms de 100 nacidos con chikungunya http://t.co/64XZpJR4oB via @Metro_PR</t>
  </si>
  <si>
    <t xml:space="preserve">Chikungunya &amp;gt; mariale </t>
  </si>
  <si>
    <t>Soy de ese 5% de la poblacin que no le ha dado el Chikungunya.</t>
  </si>
  <si>
    <t>Estaba durmiendo tranquilamente hasta que me empezo esta piquia que te da el rash del chikungunya...</t>
  </si>
  <si>
    <t>Me han picao como 5 mosquitos yo espero que ninguno tenga el Chikungunya</t>
  </si>
  <si>
    <t xml:space="preserve">Chikungunya Sunday </t>
  </si>
  <si>
    <t xml:space="preserve">A quien no le a dado chikungunya? </t>
  </si>
  <si>
    <t>A todo el mundo le est dando chikungunya</t>
  </si>
  <si>
    <t>Adro tiene el chikungunya ese</t>
  </si>
  <si>
    <t xml:space="preserve">Mami tiene el chikungunya </t>
  </si>
  <si>
    <t>@la_patilla: Chikungunya puede ser mortal en enfermos crnicos http://t.co/yBw9Oo2usD</t>
  </si>
  <si>
    <t>@yaheldavid09: Soy del 1% que no le ha dado la mierda de chikungunyax2</t>
  </si>
  <si>
    <t>Me pregunto si los mosquitos q no transmiten chikungunya, dengue ni malaria se sentirn sin propsito en la vida...</t>
  </si>
  <si>
    <t>No me ha tocau el chikungunya. ATT EL INMORTAL. IM PO SI BLE HI JUE PU..... SIEMPRE......</t>
  </si>
  <si>
    <t xml:space="preserve">Que sea de todo menos chikungunya </t>
  </si>
  <si>
    <t>Por si te la perdiste: Casas reposedas: tierra de nadie en tiempos de chikungunya (galera) http://t.co/iawk8ymqEl http://t.co/4FTcIKWOfP</t>
  </si>
  <si>
    <t>ruego por que los efectos del chikungunya se me hayan ido para el juego maana #BelenvsAPS</t>
  </si>
  <si>
    <t>Haba una hormiga de esas bien grandes en la cocina y mami nos llam a todos diciendo que era un mosquito del chikungunya</t>
  </si>
  <si>
    <t>In bed, watching tv, dressed head to toe in @ExOfficio's BugsAway clothing. A security blanket of sorts. #Chikungunya #fb #NightOne #PR</t>
  </si>
  <si>
    <t xml:space="preserve">chikenteriyaki es chikungunya para Alexis </t>
  </si>
  <si>
    <t xml:space="preserve">Mi primo tiene el chikungunya </t>
  </si>
  <si>
    <t>Me siento como mierda :) yo espero que no sea el chikungunya.</t>
  </si>
  <si>
    <t>@CruzLee23: Desde que me pico el chikungunya me siento mas cabron. Tiras mas leche ahora bro?</t>
  </si>
  <si>
    <t xml:space="preserve">Me voy a atrasar bien cabron en la escuela por culpa de chikungunya </t>
  </si>
  <si>
    <t>Parece que tengo varicela con esta chikungunya, me sali un poco hasta en la cara ...bye</t>
  </si>
  <si>
    <t>Yo siento que yo soy anti-chikungunya</t>
  </si>
  <si>
    <t>El chikungunya dara alucinaciones?? Pq desde que tengo esto tengo los sueos ms reales y creativos de mi Vida.</t>
  </si>
  <si>
    <t>Esta camisa me da el chikungunya</t>
  </si>
  <si>
    <t>@sjmm__ chikungunya</t>
  </si>
  <si>
    <t>@sjmm__ chikungunya!</t>
  </si>
  <si>
    <t xml:space="preserve">@elimarieloveyou chikungunya </t>
  </si>
  <si>
    <t>el virus del Chikungunya esta planeado desde el 2005 por los farmaceuticos</t>
  </si>
  <si>
    <t>#lifeisgood #reduccionpoblacional</t>
  </si>
  <si>
    <t>@arianafuen: soy inmune a las enfermedades transmitidas por mosquitos, ni dengue ni chikungunya #sipapi same</t>
  </si>
  <si>
    <t>@Tannairy15 Chikungunya con tigo</t>
  </si>
  <si>
    <t>Ps si el Chikungunya me esta haciendo un hijo. ..</t>
  </si>
  <si>
    <t>A Yaniel lo pico el chikungunya</t>
  </si>
  <si>
    <t>@YosoyJoshua .Me pico el chikungunya fue.</t>
  </si>
  <si>
    <t>@carlosfg07 tu tienes chikungunya?</t>
  </si>
  <si>
    <t xml:space="preserve">@mariiachevres  chikungunya </t>
  </si>
  <si>
    <t>Me imagino el #Chikungunya como si fuera un Apocalipsis zombie: los limpios y los malos</t>
  </si>
  <si>
    <t>@TorresKevo7 Jajajajaja, Todo es gracias al chikungunya!!</t>
  </si>
  <si>
    <t>La Chikungunya ahora te convierte en zombie W/ jeansel4 (Sgueme en SnapChat: Buuoy) @ Walking Dead http://t.co/yVj90tOa0u</t>
  </si>
  <si>
    <t xml:space="preserve">Tengo el chikungunya </t>
  </si>
  <si>
    <t xml:space="preserve">A ti no se te pega ni el Chikungunya </t>
  </si>
  <si>
    <t>@_glrtx mano tengo el chikungunya pero ya estoy mejor so maana voy</t>
  </si>
  <si>
    <t>@veideveide cuidau que no sea el chikungunya</t>
  </si>
  <si>
    <t xml:space="preserve">Que horrible es te tener el chikungunya </t>
  </si>
  <si>
    <t>Que tenga chikungunya no significa que no voy a jugar maana la semi de la liga. #SanFra</t>
  </si>
  <si>
    <t>Creo que soy la nica persona que diariamente le pican muchos mosquitos y no ha tenido mierdas de chikungunya</t>
  </si>
  <si>
    <t>Abuela tiene el chikungunya, le duele to menos la lengua pa peliar jajajaja</t>
  </si>
  <si>
    <t xml:space="preserve">@_marobar: #ElMosquitoMeTiene pensando que todo mosquito que me pica es el chikungunya. Jajaja </t>
  </si>
  <si>
    <t>@dariiana_ortiz: @bryanzeito Chincungunya</t>
  </si>
  <si>
    <t>NOOOP SE ESCRIBE "Chikungunya"</t>
  </si>
  <si>
    <t xml:space="preserve">Puerto Rico's current mood: </t>
  </si>
  <si>
    <t>Huracn</t>
  </si>
  <si>
    <t>AH1N1</t>
  </si>
  <si>
    <t>Verano</t>
  </si>
  <si>
    <t>Bellaqueo</t>
  </si>
  <si>
    <t>Opening de Krispy Kreme</t>
  </si>
  <si>
    <t>Doble Paso</t>
  </si>
  <si>
    <t>Navidad</t>
  </si>
  <si>
    <t>@gvictoriavf tienes chikungunya</t>
  </si>
  <si>
    <t>@gvictoriavf ah es que los mosquitos de orlando son gringos y el chikungunya es se PR</t>
  </si>
  <si>
    <t>Que muchas putas hay. Esta epidemia est mas grave que el chikungunya.</t>
  </si>
  <si>
    <t xml:space="preserve">A mi nunca me ha dado Chikungunya </t>
  </si>
  <si>
    <t xml:space="preserve">Es que el rash del chikungunya no se me va </t>
  </si>
  <si>
    <t>chikungunya.</t>
  </si>
  <si>
    <t>NUEVO OFF, FRAGANCIA CULO DE PAULA, EL CHIKUNGUNYA A CONOCIDO A SU RIVAL</t>
  </si>
  <si>
    <t>Steven tiene chikungunya y no lo quiere aceptar</t>
  </si>
  <si>
    <t xml:space="preserve">ESTAFA EL CHIKUNGUNYA </t>
  </si>
  <si>
    <t>http://t.co/qRbgEwhSHk</t>
  </si>
  <si>
    <t>Dolor cabron en el cuerpo  ms vale que no sea el Chikungunya.</t>
  </si>
  <si>
    <t>Soy de ese 1% que no se a enfermado por el chikungunya</t>
  </si>
  <si>
    <t xml:space="preserve">@Simeonn_10 I had the virus dude Chikungunya </t>
  </si>
  <si>
    <t>@melaniedlr61 vamos el viernes para la playa, con chikungunya o sin chikungunya eso sigue porque de que vas? VAS.</t>
  </si>
  <si>
    <t>@_k1895 te dio Chikungunya</t>
  </si>
  <si>
    <t>Mi padrastro tiene el chikungunya ese JAJAJJAJAJAJAJ</t>
  </si>
  <si>
    <t>Ese chikungunya es un sper mosquito eta</t>
  </si>
  <si>
    <t>Sobreviv al #chikungunya: Revelan en qu rea de PF fueron las muertes por chikungunya  - http://t.co/iRLEVDtWWc http://t.co/Jmhpol6T71</t>
  </si>
  <si>
    <t>@debrafe22 @RobbyCortes De sobre 300 mil contagios de #Chikungunya</t>
  </si>
  <si>
    <t>y para el chikungunya tampoco hay chavos?</t>
  </si>
  <si>
    <t>@holanikko: Coo a mi no me ha dado el H1N1, ni el dengue y tampoco el chikungunya ni que de.</t>
  </si>
  <si>
    <t>Confirman muertes por chikungunya en Puerto Rico http://t.co/RyEEMNIyxn (via @elnuevodia)</t>
  </si>
  <si>
    <t>@jorgeruiz2014 chikungunya</t>
  </si>
  <si>
    <t>Eso del chikungunya me esta tan raro, porque hace un tiempo todo era el dengue y de momento es todo chikungunya y donde esta el dengue??</t>
  </si>
  <si>
    <t xml:space="preserve">Tendr que curarlo tiene el chikungunya </t>
  </si>
  <si>
    <t>@Reuters_Health: El Salvador says nearly 30,000 infected with mosquito-borne chikungunya http://t.co/e9UCR2abHk</t>
  </si>
  <si>
    <t>Las 3 personas muertas tenan Chikungunya, NO murieron POR Chikungunya, dice Depto. Salud</t>
  </si>
  <si>
    <t>* Epidemiloga del Estado, Brenda Rivera, informa sobre las tres primeras muertes asociadas al virus del chikungunya. @DeptSaludPR</t>
  </si>
  <si>
    <t>@regcoral: Dengue vs Chikungunya http://t.co/PSA8kY9Xg3 importante...</t>
  </si>
  <si>
    <t>El chikungunya no es un mosquito, eso es una conspiracin del gobierno.</t>
  </si>
  <si>
    <t>El chikungunya no es un mosquito na' eso es una conspiracin del gobierno jajajaja.</t>
  </si>
  <si>
    <t>@A_Baez_: Por qu a ninguno de mis maestros les ha dado el chikungunya?Verdad</t>
  </si>
  <si>
    <t>113 people who contracted the disease, most of whom suffered from other ailments as well, have been reported dead. #Chikungunya</t>
  </si>
  <si>
    <t>@VictoriaaHeart yo creo que el chikungunya ese es pa' vender esas mierdas</t>
  </si>
  <si>
    <t xml:space="preserve">Esto del chikungunya es lo peor </t>
  </si>
  <si>
    <t>@hector201192 #yodigoquesi chikungunya</t>
  </si>
  <si>
    <t>Soy de esas personas que no le ha dado la chikungunya an.</t>
  </si>
  <si>
    <t>quiero que me pique el chikungunya ese</t>
  </si>
  <si>
    <t xml:space="preserve">Mi sobrina tiene Chikungunya </t>
  </si>
  <si>
    <t>Sr me va el chikungunya ..EMPIEZA A LLOVER</t>
  </si>
  <si>
    <t>Con el chikungunya y cn ganas de beber</t>
  </si>
  <si>
    <t>@JoemarVelazquez un carajo ni el chikungunya se me pega</t>
  </si>
  <si>
    <t>Mis maestros tienen el Chikungunya</t>
  </si>
  <si>
    <t>@Karla__Nicole jajjajajajajja  pues sigo mejorrrr pero creo qe me queda alguito todavia tenia el chikungunya ese manooo</t>
  </si>
  <si>
    <t xml:space="preserve">Bienvenido chikungunya a mi cuerpo </t>
  </si>
  <si>
    <t xml:space="preserve">Cortando el da de disfrute con mi hermanita bien short. Tiene todos los sntomas de Chikungunya. Comprando medicinas en la farmacia. </t>
  </si>
  <si>
    <t>Y no es el chikungunya ese ....</t>
  </si>
  <si>
    <t xml:space="preserve">ME PICO UN MOSQUITO! el chikungunya </t>
  </si>
  <si>
    <t>@Pupiito_: Creo que me di el chikungunya ese estas jodo ...</t>
  </si>
  <si>
    <t>Shit, me pico un mosquito #mejodi #Chikungunya</t>
  </si>
  <si>
    <t>@DennisYasiel @__Syvvxli chikungunya</t>
  </si>
  <si>
    <t>yo espero no tener el chikungunya ese</t>
  </si>
  <si>
    <t>Tampoco me ha dado el chikungunya" so.</t>
  </si>
  <si>
    <t>Llevar 3 semanas sin ejercicio, hacer 30 minutos y sentirte como con chikungunya xD</t>
  </si>
  <si>
    <t>Wishing @ExOfficio designed an #urbanchicminimal range of #BugsAway clothing. Tunics. Leggings. Like @EileenFisher or @JJill. #Chikungunya</t>
  </si>
  <si>
    <t>Soto le da fav al tweet mio pero lleva cm 3 meses con el chikungunya ese</t>
  </si>
  <si>
    <t>Maldito chikungunya no se lo deseo a nadie</t>
  </si>
  <si>
    <t xml:space="preserve">A la compu le dio el chikungunya </t>
  </si>
  <si>
    <t>Damn, a mi no se me pega ni el Chikungunya.</t>
  </si>
  <si>
    <t xml:space="preserve">NO TENGO EL CHIKUNGUNYA..... Sigo siendo sobreviviente </t>
  </si>
  <si>
    <t>Mi promedio tiene chikungunya. ...</t>
  </si>
  <si>
    <t>Tu los ves que me tiran puyas y de frente me les da el chikungunya.</t>
  </si>
  <si>
    <t xml:space="preserve">Joder, chikungunya en Ro para colmo. </t>
  </si>
  <si>
    <t xml:space="preserve">Mini-Get con chikungunya... Cheverisimo. </t>
  </si>
  <si>
    <t>De ese 1% que no ha tenido chikungunya #IAmLegend</t>
  </si>
  <si>
    <t>Soy de ese 1% que no ha tenido chikungunya #IAmLegend</t>
  </si>
  <si>
    <t>Jajajajajjaja diandreeeee! Olvdense del chikungunya, los bsicos son los virus! Fo #porque</t>
  </si>
  <si>
    <t>Lo que est pa' ti, nadie te lo quita. Desde el chikungunya hasta una sorpresa agradable. A disfrutar y aprender cada da.</t>
  </si>
  <si>
    <t>le dir a mami que tengo el chikungunya ese y no ir a la escuela, asi no tengo que entregar el trabajo de biologa JAJAJAJAJAJA</t>
  </si>
  <si>
    <t>Mi da libre y tengo que trabajar por culpa del chikungunya, me cago en San Cristobal</t>
  </si>
  <si>
    <t>No quiero que me pique el chikungunya.</t>
  </si>
  <si>
    <t>Ha bajado la guardia con respecto a la propagacin del mosquito que transmite el virus del Chikungunya? VOTA AQU: http://t.co/389ZWetSnD</t>
  </si>
  <si>
    <t>Estos cabrones mosquitos se creen que me van a dar el chikungunya pero se jodieron pq no me va a dar na</t>
  </si>
  <si>
    <t xml:space="preserve">Soy del 1% que aun no le a dado el chikungunya </t>
  </si>
  <si>
    <t>@regcoral: Diferencias entre el chikungunya y el dengue http://t.co/up6UqEgk4j importante conocerlas...</t>
  </si>
  <si>
    <t>Ojal el chikungunya me hubiese seguido como por 2 meses para no ir a la escuela</t>
  </si>
  <si>
    <t>@_metadonna: Quien los engao diciendole que el chikungunya es un mosquito?</t>
  </si>
  <si>
    <t>y que es?</t>
  </si>
  <si>
    <t>Soy tan showsera que si me llega a dar chikungunya con ese dolor me muero.</t>
  </si>
  <si>
    <t>La estafa del Virus Chikungunya - http://t.co/fs2HAS9sZp Como se sigue jugando con la humanidad los grandes intereses mundiales.</t>
  </si>
  <si>
    <t>Mas dinero.</t>
  </si>
  <si>
    <t>Si Jerome viene a Puerto Rico, hay que recibirlo con potes de Off pa' que no le vaya a dar chikungunya.  #JeromeJarreEnPuertoRico</t>
  </si>
  <si>
    <t xml:space="preserve">Las veces q me he enterado q alguien cercano tiene chikungunya, par d horas dsps me empiezan los sntomas y nunca me d #hipocondriaco </t>
  </si>
  <si>
    <t>Como sea dengue o chikungunya me estar encojonando tanto...</t>
  </si>
  <si>
    <t xml:space="preserve">Lo ms q me da miedo del chikungunya es quedar como vegetal!! </t>
  </si>
  <si>
    <t>Como diferenciar un dolor d chikungunya con los que tengo siempre por jugar ftbol? Es casi igual, musculares y en las coyunturas.</t>
  </si>
  <si>
    <t>Por qu  yo no me invente primero la pulserita esa fatula contra el chikungunya?</t>
  </si>
  <si>
    <t>No quiero que me de Chikungunya porque me parece una palabra de minora.</t>
  </si>
  <si>
    <t>Momentos as es que uno sabe quien es amigo de verdad. #chikungunya #probabletumor #feelinglikeshiiit http://t.co/p0XTQ4BwWj</t>
  </si>
  <si>
    <t xml:space="preserve">Tratando de ser responsable e ir a la uni con to y chikungunya y el hospi me tendr aqu como hasta las 7 u 8 de la maana. </t>
  </si>
  <si>
    <t>@GabriellaRocher: Tengo los pies inchao, ni puedo caminar.</t>
  </si>
  <si>
    <t>Mi sistema inmunolgico est bueno, no me ha dado chikungunya</t>
  </si>
  <si>
    <t>@alenevarez94: De ese 1% que no ha tenido chikungunya #IAmLegend</t>
  </si>
  <si>
    <t>El chikungunya "le va a dar a todo el mundo, a no ser que se hagan cosas extraordinarias", asegura Johnny Rulln http://t.co/pmoJAIQ7ye</t>
  </si>
  <si>
    <t>Una nena con la pulsera del chikungunya en el pies.</t>
  </si>
  <si>
    <t>@JerryJavier_: A quien no le a dado chikungunya?</t>
  </si>
  <si>
    <t xml:space="preserve">El chikungunya me lo mat, est bien feo y destrudo. </t>
  </si>
  <si>
    <t>Eight day in Puerto Rico and still #Chikungunya free. Only 2 more to go. Yesterday's aches were from driving all day long. #allesinordnung</t>
  </si>
  <si>
    <t xml:space="preserve">Maldito Chikungunya </t>
  </si>
  <si>
    <t xml:space="preserve">@ExOfficio Loving this tweet very much. I fly to PR often but this trip is 1st since #Chikungunya epidemic started. I NEED clothes! </t>
  </si>
  <si>
    <t>jajajajaja pronto con chikungunya  http://t.co/Vg6VZxKGYr</t>
  </si>
  <si>
    <t>@ZugeyLamela: Con esto del chikungunya... http://t.co/pKlfJXpeDF good nice</t>
  </si>
  <si>
    <t xml:space="preserve">Dir como el ex secretario de Salud "El chikungunya no es chiste" </t>
  </si>
  <si>
    <t>LA VIDA CRISTIANA NO ES CHISTE.</t>
  </si>
  <si>
    <t>Hubo un cambio a ltima hora me dio el virus del chikungunya y tuve de relevo a mi esposa que completo http://t.co/TWIZqbdgNt</t>
  </si>
  <si>
    <t xml:space="preserve">Estpido chikungunya  </t>
  </si>
  <si>
    <t xml:space="preserve">Tengo visita en mi hogar. </t>
  </si>
  <si>
    <t>Entra, Chikungunya. http://t.co/ei4ZbkcF9n</t>
  </si>
  <si>
    <t>@LewisEscobal: @JJRT69: hacemos el amor al aire libre con la brisay nos pica el chikungunya mosquiteros pa</t>
  </si>
  <si>
    <t>@miguelito178: Lo bueno del chikungunya es que puedo ir en ropa de edu todos los dias #winpor que carajo?</t>
  </si>
  <si>
    <t>Hoy luego de 2 semanas de chikungunya volvemos al camino hacia The Rock.</t>
  </si>
  <si>
    <t>Hoy me da Chikungunya, ya vern. Y solo ser una ms de la plebe.</t>
  </si>
  <si>
    <t>Acabo de describir el #Chikungunya como: "medio ninja"...</t>
  </si>
  <si>
    <t>Ese momento en el q tienes chikungunya, estas mudandote y hay mil mierdas pa la uni pero decides tuitiar qsj to</t>
  </si>
  <si>
    <t>En otros temas jurao que ahora si me empez el chikungunya. Me duelen los 2 tobillos, as de la nada</t>
  </si>
  <si>
    <t>Se que me dan los sntomas del chikungunya cada 2 das pero esta ve es cierto</t>
  </si>
  <si>
    <t>@puertoricowes: Ni que "Loos Chikungunya"</t>
  </si>
  <si>
    <t>Este mundo se va a acabar  http://t.co/6E9fPwULcH@mynoeg</t>
  </si>
  <si>
    <t>Pulsera para repeler al mosquito que transmite chikungunya. http://t.co/PzHLUlk1NZ</t>
  </si>
  <si>
    <t>@_stoned__ el chikungunya se va pronto</t>
  </si>
  <si>
    <t>@_stoned__ Yo, el chikungunya te da y no te vuelve a dar mas nunca, So va a llegar un punto que a todo el mundo le va a dar y despues de eso</t>
  </si>
  <si>
    <t>Chikungunya is the new black.</t>
  </si>
  <si>
    <t>Soy del 1% que no me a dado la jodienda esa del Chikungunya</t>
  </si>
  <si>
    <t xml:space="preserve">Maldito chikungunya </t>
  </si>
  <si>
    <t>estoy tan enferma que si un chikungunya me pica el que se enferma va a ser el.</t>
  </si>
  <si>
    <t>Pueta lo que queria saber si tenia chikungunya o no</t>
  </si>
  <si>
    <t>Si llega a ser gol, me levanta del la mortandad del chikungunya</t>
  </si>
  <si>
    <t>De ese % que le importa un carajo si te dio la chikungunya o no</t>
  </si>
  <si>
    <t>@rivera_ariel Dr Carlos Amodei la estafa del Virus Chikungunya http://t.co/RvXAN0KmBF via @youtube</t>
  </si>
  <si>
    <t>@normandoh Dr Carlos Amodei la estafa del Virus Chikungunya http://t.co/RvXAN0KmBF via @youtube</t>
  </si>
  <si>
    <t>@topymamery Dr Carlos Amodei la estafa del Virus Chikungunya http://t.co/RvXAN0KmBF via @youtube</t>
  </si>
  <si>
    <t>@LoSeTodoTV Dr Carlos Amodei la estafa del Virus Chikungunya http://t.co/RvXAN0KmBF via @youtube</t>
  </si>
  <si>
    <t>@LeninPR Dr Carlos Amodei la estafa del Virus Chikungunya http://t.co/RvXAN0KmBF via @youtube</t>
  </si>
  <si>
    <t>@riverasaniel Dr Carlos Amodei la estafa del Virus Chikungunya http://t.co/RvXAN0KmBF via @youtube</t>
  </si>
  <si>
    <t>@jayfonsecapr Dr Carlos Amodei la estafa del Virus Chikungunya http://t.co/RvXAN0KmBF via @youtube</t>
  </si>
  <si>
    <t>@jeseijo Dr Carlos Amodei la estafa del Virus Chikungunya http://t.co/RvXAN0KmBF via @youtube</t>
  </si>
  <si>
    <t>@notiuno Dr Carlos Amodei la estafa del Virus Chikungunya http://t.co/RvXAN0KmBF via @youtube</t>
  </si>
  <si>
    <t>@noticias247pr Dr Carlos Amodei la estafa del Virus Chikungunya http://t.co/RvXAN0KmBF via @youtube</t>
  </si>
  <si>
    <t>@Moluskein Dr Carlos Amodei la estafa del Virus Chikungunya http://t.co/RvXAN0KmBF via @youtube</t>
  </si>
  <si>
    <t>Prefiero el chikungunya.</t>
  </si>
  <si>
    <t>Urgen vacunar contra la influenza ante crecientes casos del chikungunya http://t.co/JG9HJ1Ydgr http://t.co/8bSHUrdqdI</t>
  </si>
  <si>
    <t xml:space="preserve">@_YARAA: Mood: http://t.co/4yvhWcvmng #zombie  #chikungunya </t>
  </si>
  <si>
    <t>mood: Chikungunya cooooming soon kajajduakajajajjaa</t>
  </si>
  <si>
    <t xml:space="preserve">@mjlazu @Ricardo_Bam_Bam JAJAJAJA cabron va multau en sub 20!!!!!! Jajajajajajajajajaa tu chikungunya anda pal carajo </t>
  </si>
  <si>
    <t>No fue una maana facil! Pero ya declarado, Chikungunya me puedes hacer cafe! #derrotado #kissmyass http://t.co/XfZYI1S4LI</t>
  </si>
  <si>
    <t>Me pic un mosquito y tengo miedo de que sea chikungunya</t>
  </si>
  <si>
    <t xml:space="preserve">Me dijo el doctor que tengo o el Chikungunya ese o Dengue </t>
  </si>
  <si>
    <t>La orden de productos #EsknSoSof de Avon que recomend Ana Rius me la entregaron hoy. Regreso a Seattle maana. #aydioj! #Chikungunya</t>
  </si>
  <si>
    <t>@jrosaly0113 Absolutamente. Le llevamos 2 de cada fritura y de la sopa a mi hermana (tiene chikungunya) y cuado. Rico todo! @ChefSantaella</t>
  </si>
  <si>
    <t xml:space="preserve">Lo que es el Chikungunya y el maldito bola ese... Me tienen bien aborrecia. </t>
  </si>
  <si>
    <t xml:space="preserve">El chikungunya por mi que se quede pero que el bola no llegue nunca. </t>
  </si>
  <si>
    <t>Si Julian Jos le diagnostican chikungunya maana me voy a defecar mentalmente en el jodido mosquito por cagarme mi semana de cumpleaos.</t>
  </si>
  <si>
    <t>@Sushi_podrido: no llevo ni un da con el chikungunya y ya estoy loca de recuperarme, que malo esssss te mejores.</t>
  </si>
  <si>
    <t>El chikungunya me quito las fuerzas pero me multiplico las hormonas.</t>
  </si>
  <si>
    <t>Me pic el fakin chikungunya</t>
  </si>
  <si>
    <t xml:space="preserve">Entrevistamos a Epidemiologa del Estado Brenda Rivera sobre el Ebola y Chikungunya </t>
  </si>
  <si>
    <t>Bembe = Z93 http://t.co/O60dzuKFog</t>
  </si>
  <si>
    <t>Mami tiene chikungunya :-)</t>
  </si>
  <si>
    <t>mi profesor tiene chikungunya (o whatever) y no falta, *suicidandome*.</t>
  </si>
  <si>
    <t>Combate el Chikungunya y sntomas de Monga. http://t.co/5iMBzo37yl</t>
  </si>
  <si>
    <t>@_rubimarie se te fue el dolor que tena cuando yo tenia chikungunya</t>
  </si>
  <si>
    <t>@SaludBoricua: Conoce ms sobre el #chikungunya http://t.co/aE6jubXMKg - @EnEfectivoBlog importante.</t>
  </si>
  <si>
    <t>@SaludBoricua: Eliminar criaderos: La clave contra el #chikungunya http://t.co/6xSr4yC5Wq (via @EnEfectivoBlog) - Honduras importante.</t>
  </si>
  <si>
    <t>@Secoypelao @nosoyjero y no puede mencionar Chikungunya son que se le enrede la lengua</t>
  </si>
  <si>
    <t>Llega Febrero y las putas eCards renacen. Me consta que el Chikungunya tendra el #1 spot</t>
  </si>
  <si>
    <t>sin joder, anoche me ofrecieron venderme chikungunya a $5... los tena en su pote de creepy.</t>
  </si>
  <si>
    <t xml:space="preserve">@KeishaStar95 @ilarrazaPR mira nooo fo jajaja anyway a l le dio chikungunya no creo que pueda </t>
  </si>
  <si>
    <t>@nicoleod_: @buenoadorno: soy la leyenda, no me ha dado el chikungunya. x2x3</t>
  </si>
  <si>
    <t>El bola es serio y debemos conocer ms sobre este virus, pero los medios son alarmistas. El #Chikungunya amerita mas atencin y educacin.</t>
  </si>
  <si>
    <t>To el mundo con el chikungunya y yo a lo Will Smith  http://t.co/eYdv2cksNJ</t>
  </si>
  <si>
    <t>@aonenwg: A m es el nico que esto del chikungunya y el ebola le huele a conspiracin.somos 2</t>
  </si>
  <si>
    <t>@VeneciaButler :/ esperemos que no sea chikungunya pq eso se escucha doloroso</t>
  </si>
  <si>
    <t>Diablo creo que me pico el chikungunya ese</t>
  </si>
  <si>
    <t xml:space="preserve">Creo que me pico el Chikungunya </t>
  </si>
  <si>
    <t xml:space="preserve">@joshua_Oniel1: "@francesreyes02: Creo que me pico el Chikungunya "hay loca no jodas:-( :-( :-( :-( :-( Si </t>
  </si>
  <si>
    <t>@SisGene_ Chikungunya?</t>
  </si>
  <si>
    <t>Veo un mosquito y le digo, hola chikungunya hahaha</t>
  </si>
  <si>
    <t>@kebdi10 @primerahora van pal techo porque adentro no cabe ni un chikungunya</t>
  </si>
  <si>
    <t xml:space="preserve">@EddielHrndz: El ebola me tiene mucho ms cagao que el chikungunya ese.. </t>
  </si>
  <si>
    <t>@AlmaSharky: bola, Chikungunya, Influenza, situacin econmica, fotomultas... http://t.co/pnMYoLzQ9j</t>
  </si>
  <si>
    <t xml:space="preserve">JAJAJAJAJA literal </t>
  </si>
  <si>
    <t>En la uni todo el mundo tiene el "Chikungunya."</t>
  </si>
  <si>
    <t xml:space="preserve">@AlmaSharky: bola, Chikungunya, Influenza, situacin econmica, fotomultas... http://t.co/2sJi1v20fZMe hizo la noche </t>
  </si>
  <si>
    <t>El bola le dice al chikungunya: http://t.co/XwqQhxrRIh</t>
  </si>
  <si>
    <t>sta msica comercial me va a dar chikungunya</t>
  </si>
  <si>
    <t xml:space="preserve">Mi papa tambien le dio chikungunya </t>
  </si>
  <si>
    <t>Ya mismo dicen que el mosquito del Chikungunya fue una creacin del gobierno para acabar con la gente.</t>
  </si>
  <si>
    <t>muere mas gente de amor y odio que de Sida Ebola y Chikungunya junta</t>
  </si>
  <si>
    <t>Puerto Rico ima let you finish with your Chikungunya but United States had the best worst disease of 2014 with the Ebola shit  -Kanye</t>
  </si>
  <si>
    <t>Horita en la uni vi a una chamaca como con 4 pulseras pa el chikungunya jajjaja</t>
  </si>
  <si>
    <t>Picadura del Chikungunya nivel Dios: http://t.co/RnaFPiVvDE</t>
  </si>
  <si>
    <t>@_giovo nene JAJAJAJAJAJAJA el virus es como una plaga, ms el chikungunya, da bible talks abt how there will be lots of plagues at once</t>
  </si>
  <si>
    <t>@AlmaSharky: bola, Chikungunya, Influenza, situacin econmica, fotomultas... http://t.co/WbBK53j99D Esto esta feo !!</t>
  </si>
  <si>
    <t>@_rjgo_: Diablo, mami va ahora para el hospital porque mi hermana tiene el chikungunya ;-; Dios la cuide</t>
  </si>
  <si>
    <t>Hay 3 de mis maestras que estn faltando porque les pic el chikungunya.</t>
  </si>
  <si>
    <t xml:space="preserve">Semana libre gracias al chikungunya </t>
  </si>
  <si>
    <t>@ElOvulo: Chikungunya y el bola juntos. Eso es como si Maripily jangueara con Pinky. JAJAJAJAJAJAJAJAJAJAJAJAJAJAJAJAJAJAJJAAJAJAJAJAJAJA</t>
  </si>
  <si>
    <t>Sigo negando que tengo el chikungunya pero ya tengo mucho dolor en diferentes partes del cuerpo</t>
  </si>
  <si>
    <t>Seor, cuando escribi: "Si el chikungunya me picara", lo escribi en forma de broma... Nada serio y formal...</t>
  </si>
  <si>
    <t>No me ha dado, pero hay que estar listo! @Dialogo_Digital: Combate el #Chikungunya con alimentos antinflamatorios http://t.co/5Y3otyo2nF</t>
  </si>
  <si>
    <t>Tarde y con Chikungunya  http://t.co/RGADKc34Vk</t>
  </si>
  <si>
    <t>Clase de Epidemiologia: Hablar del Chikungunya y del Ebola</t>
  </si>
  <si>
    <t>llega el ebola, la mitad de PR con Chikungunya pero @primerahora sigue con sus portadas de farandula</t>
  </si>
  <si>
    <t>estaria duro que te de chikungunya y despues ebola</t>
  </si>
  <si>
    <t>Yo no quiero que me de Chikungunya.</t>
  </si>
  <si>
    <t>Cmo se puede confiar en lo que la Dra Rius dice sobre el ebola si ni ha sabido manejar lo del chikungunya que era fcil de trabajar? MAL</t>
  </si>
  <si>
    <t>Y si se junta el bola con el con el chikungunya</t>
  </si>
  <si>
    <t>Obligao a todos los de la iupi nos va a dar chikungunya</t>
  </si>
  <si>
    <t>Si el #chikungunya y en #dengue se transmiten por el mismo mosquito, por qu ha sido tan difcil controlar el primero???</t>
  </si>
  <si>
    <t>Literalmente hay como 30 mosquitos en este cuarto, si no me da el Chikungunya ahora es un milagro.</t>
  </si>
  <si>
    <t>@JoseADelgadoEND @ElNuevoDia aja! y no pueden con dengue y chikungunya</t>
  </si>
  <si>
    <t xml:space="preserve">Chcala ah  Dra. Rius cada vez que abre la boca me siento ms segura que ni el #Chikungunya  ni el #Ebola  nos puede joder!  </t>
  </si>
  <si>
    <t>Dengue, chikungunya, ebola qu ms falta? Zombies?</t>
  </si>
  <si>
    <t>No tengo chikungunya gente.</t>
  </si>
  <si>
    <t>@_santacoss si te estas refiriedobal ebola y chikungunya confia que hay muchas razones para pensar eso,no lo decimos por decirlo. Almenos yo</t>
  </si>
  <si>
    <t xml:space="preserve"> Marlito tiene el #chikungunya  http://t.co/lDcuu7U7Gi</t>
  </si>
  <si>
    <t>el sistema de salud va a colapsar gracias al chikungunya</t>
  </si>
  <si>
    <t>@Morenitapetite2 #chikungunya</t>
  </si>
  <si>
    <t xml:space="preserve">Y todavia ustedes creen que el chikungunya es por el mosquito? Por favor </t>
  </si>
  <si>
    <t>@_nchlxv: Pantaln largo pa que no me de el chikungunya.</t>
  </si>
  <si>
    <t>en boxers es el flow</t>
  </si>
  <si>
    <t>chikungunya &amp;amp; ebola, estamos bien jodios.</t>
  </si>
  <si>
    <t>Hay que exigirle al @CDCgov y a #OGP que le asignen recursos a @DeptSaludPR para enfrentar #chikungunya-ColMdicosPR</t>
  </si>
  <si>
    <t>http://t.co/l5qMPAVJry</t>
  </si>
  <si>
    <t>un milagro q con tantas picadas de mosquitos no me ha dado el #chikungunya</t>
  </si>
  <si>
    <t>@AlonGoerke: Ni el chikungunya quiere conmigo.</t>
  </si>
  <si>
    <t>@tsunvmi_: el chikungunya y la ebola me lo maman, yo soy Inmortal.</t>
  </si>
  <si>
    <t>att: Don Francisco</t>
  </si>
  <si>
    <t>JAJAJAJAJAJAJAAJJAJAJJJAJAJAJAAJJAAJJAJAJAJAJAJA</t>
  </si>
  <si>
    <t>Chikungunya | El Vocero de Puerto Rico http://t.co/seo5xwq1cW via @voceropr</t>
  </si>
  <si>
    <t xml:space="preserve">Saber que nose si baile maldito chikungunya </t>
  </si>
  <si>
    <t>Pueta el chikungunya me hiso practicar mejor que nunca</t>
  </si>
  <si>
    <t>Un hombre con chikungunya = 24 horas acostado, durmiendo. Una mujer con lo mismo = Un dia normal y corriente. #justsaying</t>
  </si>
  <si>
    <t>mi TL desde ayer:</t>
  </si>
  <si>
    <t>zombies</t>
  </si>
  <si>
    <t>ebola</t>
  </si>
  <si>
    <t xml:space="preserve">ebola </t>
  </si>
  <si>
    <t>gifs de porno</t>
  </si>
  <si>
    <t>una puta con relationship goals</t>
  </si>
  <si>
    <t>A trabajar despues de casi una semana libre por el chikungunya.</t>
  </si>
  <si>
    <t>si me da chikungunya demando a la uni</t>
  </si>
  <si>
    <t xml:space="preserve">Maldita sea el #chikungunya !!! </t>
  </si>
  <si>
    <t>Confirmado: Tengo el bendito Chikungunya.  :-/ (@ Dr. Luis Ramos in San Juan) https://t.co/QBzq57ZPPf</t>
  </si>
  <si>
    <t>@cantbew0rse: Prefiero que me pique el chikungunya antes que ponerme una de esas pulseras apestosas, lol.todo bien amiga?</t>
  </si>
  <si>
    <t>Yo: pues, creo q tengo chikungunya</t>
  </si>
  <si>
    <t xml:space="preserve">El: para que te mejores *me envia un foto suya* </t>
  </si>
  <si>
    <t>#vetepalcarajo #wtf</t>
  </si>
  <si>
    <t>@Psofia27: @elhubis jajajajaja vpc  no salgo del fucking hospital  te dio chikungunya?</t>
  </si>
  <si>
    <t>Tengo el maldito chikungunya</t>
  </si>
  <si>
    <t>No me ha dado chikungunya y... ME SIENTO CABRN</t>
  </si>
  <si>
    <t xml:space="preserve">Mami con chikungunya es lo ms cmico que he visto. </t>
  </si>
  <si>
    <t xml:space="preserve">Jajajjajajaa por cada movimiento que mami da, grita  que bueno que a mi no me ha dado chikungunya </t>
  </si>
  <si>
    <t>@JcprJose chikungunya</t>
  </si>
  <si>
    <t>Pal chikungunya #piscina #billar #music #offconcojones http://t.co/x0olUeXwjn</t>
  </si>
  <si>
    <t>@alexislbj6 tu no tenias ni que el chikungunya ese y ahora estas jangueando en rincn?</t>
  </si>
  <si>
    <t>Los panas del peque!!! #chikungunya #losamo #fridaynight @ Alturas De Torrimar Oeste http://t.co/gy4jwUxNsd</t>
  </si>
  <si>
    <t xml:space="preserve">Uprp alias: criadero de chikungunya </t>
  </si>
  <si>
    <t>Yo creo que soy inmortal a mi no me ah dao el chikungunya ese, jajaja!</t>
  </si>
  <si>
    <t>Somos 5 en casa de abuela y 3 tienen chikungunya.</t>
  </si>
  <si>
    <t xml:space="preserve">Mami tiene chikungunya, quin me va a cocinar hoy? </t>
  </si>
  <si>
    <t>Mami me regao porque disque me estoy burlando que tiene chikungunya.</t>
  </si>
  <si>
    <t>El baile del #Chikungunya @ En el viejo San Juan,PR http://t.co/9M5eYpeaLh</t>
  </si>
  <si>
    <t>Mala suerte nivel: tengo chikungunya</t>
  </si>
  <si>
    <t>Y tanto estuvo mama hasta que me consigui una proteccin fashion al chikungunya http://t.co/A1p9wsrkkJ</t>
  </si>
  <si>
    <t>Maldito Chikungunya todavia me duele el cuerpo</t>
  </si>
  <si>
    <t>Aprendamos del cartero. Ni la lluvia, ni los vientos, ni la nieve, ni el calor y mucho menos el chikungunya... https://t.co/JcWUGViCPR</t>
  </si>
  <si>
    <t>Comprando un paquete de muffins pa darselos a los que no les ha dado chikungunya ...</t>
  </si>
  <si>
    <t>Samuel acaba de hacer un chiste: "Te das cuenta de que ests solo, cuando no se te pega ni el chikungunya"</t>
  </si>
  <si>
    <t>Creo que a alguien le va a dar chikungunya...</t>
  </si>
  <si>
    <t xml:space="preserve">@_aldawahre chikungunya </t>
  </si>
  <si>
    <t xml:space="preserve">Mi mama tiene Chikungunya </t>
  </si>
  <si>
    <t>Yo espero que esto no sea producto de el chikungunya ese.</t>
  </si>
  <si>
    <t>@Pr1meroJusticia: #VIDEO @juliocmontoya solicita se despolitice tema del virus chikungunya --&amp;gt; http://t.co/jftR9ktMIT "preg. al pajarito</t>
  </si>
  <si>
    <t>Ests conforme con las medidas que han tomado en tu municipio para combatir el Chikungunya? http://t.co/A5u0EmgrQF http://t.co/Xzo0hyATau</t>
  </si>
  <si>
    <t>@biancaaponte23 ayyy :((( get well soon!!!!!! Chikungunya?</t>
  </si>
  <si>
    <t>hnnng chikungunya fever ;;</t>
  </si>
  <si>
    <t>El chikungunya me ha virado como media.</t>
  </si>
  <si>
    <t>Chikungunya vete de mi vida!</t>
  </si>
  <si>
    <t>Que tienes?</t>
  </si>
  <si>
    <t>Chikungunya...</t>
  </si>
  <si>
    <t>Ah okay</t>
  </si>
  <si>
    <t>@jeffglor Still don't see any coverage of #chikungunya epidemic in PR that is now spreading to NY, FL, NJ and MA according to @CDCgov stats.</t>
  </si>
  <si>
    <t>@hiramvazquez98: Okeeeeey me sigue el chikungunyapor dos</t>
  </si>
  <si>
    <t>Esta semana volvemos a la vida! Volvemos a entrenar, a estudiar para el exadep y a bregar con lo de la maestra  adis chikungunya hp!!</t>
  </si>
  <si>
    <t xml:space="preserve">@IldinRodriguez Yo estoy con el chikungunya desde el mircoles y no se me quiere quitar esto. </t>
  </si>
  <si>
    <t>Me cago en la madre de la chikungunya</t>
  </si>
  <si>
    <t>Me pico algo en la cara; si fue el Chikungunya demando Caguas.</t>
  </si>
  <si>
    <t xml:space="preserve">El chikungunya ese me jodio CC </t>
  </si>
  <si>
    <t>El chikungunya me do follow ._.</t>
  </si>
  <si>
    <t>Slm el picor que da el cabrn chikungunya</t>
  </si>
  <si>
    <t>El chikungunya es cosa seria, conosco una bebe que naci con el virus y lleva hospitalizado ms de una semana en Ponce.</t>
  </si>
  <si>
    <t>La hermana de una vecina muri y tenia chikungunya. Creo que salud no est reportando los casos de muertes existentes.</t>
  </si>
  <si>
    <t>@pelasfustan a usted no hay quien se lo mame , el que lo haga es un puerco y se le pudre la boca jajajajaja #fotochanchuyo #Chikungunya</t>
  </si>
  <si>
    <t>@DR_MASS_ Vamos a poner todos los caseros en quarentine y soltamos mosquitos con el chikungunya.</t>
  </si>
  <si>
    <t>Diego me dio algo peor que el chikungunya, me dejo con problemas de respirar</t>
  </si>
  <si>
    <t xml:space="preserve">La Ex jode ms que el chikungunya. </t>
  </si>
  <si>
    <t>si tu fueras el chikungunya  @BeardsAndTats: Here's @Andre_Hamann to get your Friday off to a good start!! http://t.co/UIA2fBYNfx</t>
  </si>
  <si>
    <t xml:space="preserve">Mi profesor fue a dar clases con chikungunya y to', no da break. </t>
  </si>
  <si>
    <t>Farru con el chikungunya en los pies  @LuisXavier40</t>
  </si>
  <si>
    <t>@perezmannya @votanoel2016 @Morenitapetite2 @darroyo04 @MaraliceL es el chikungunya persona...</t>
  </si>
  <si>
    <t>De los 100 mosquitos que me han picado hoy a que uno ha sido en el chikungunya</t>
  </si>
  <si>
    <t>tengo chikungunya no puedo estudiar, que pena</t>
  </si>
  <si>
    <t>Chikungunya te odio desgraciao</t>
  </si>
  <si>
    <t>Yo espero que no me de el chikungunya</t>
  </si>
  <si>
    <t>@_Gvillin: Jodienda, estoy enfermo chikungunya?</t>
  </si>
  <si>
    <t xml:space="preserve">Me duele todo el cuerpo y tengo nauseas...  espero no tener chikungunya </t>
  </si>
  <si>
    <t xml:space="preserve">Maldito #Chikungunya  sal de mi... </t>
  </si>
  <si>
    <t xml:space="preserve">Buen Da #SinPoderIrATrabajar </t>
  </si>
  <si>
    <t>RT "@cmtorresa: Feliz martes para todos y todas desde la tierra del chikungunya"</t>
  </si>
  <si>
    <t>Tengo tanto THC en la sangre que si el Chikungunya me pica se arrebata.</t>
  </si>
  <si>
    <t>@PadreOLugo Padre, no caigamos en la cortina de humo del bola, una amenaza mnima y distante.  Hablemos del chikungunya-epidemia presente.</t>
  </si>
  <si>
    <t>Jodio mosquito del Chikungunya'</t>
  </si>
  <si>
    <t>Gobierno PR exitosamente desvi atencion hacia bola bajo riesgo para no fijarse en falta recursos para combatir epidemia real #Chikungunya</t>
  </si>
  <si>
    <t>La semana pasada #ColegioMdicos pidi uso #FondoEmergenciaPR para intensificar lucha contra #Chikungunya y exigir activacin @CDCgov</t>
  </si>
  <si>
    <t>Mientras tanto, #Chikungunya sigue infectando a miles todas las semanas mientras nos hablan del bola que ha afectado a 1 en 110 millones EU</t>
  </si>
  <si>
    <t>Ebola es peligrossimo y mortal pero riesgo extremadamente remoto para PR ahora. #Chikungunya es epidemia real en todas las fam's extend's.</t>
  </si>
  <si>
    <t>@elmejorvw Magnitud s, mortandad no.  Probablemente hay ms de 180,000 infectados con #Chikungunya en PR y $100'sMM en prdidas.</t>
  </si>
  <si>
    <t>Que no tenemos los anticuerpos necesarios para evitar que nos de el chikungunya y aun soy de el porciento que no le ha dado. #EnVictoria</t>
  </si>
  <si>
    <t>El viernes juego con o sin chikungunya.</t>
  </si>
  <si>
    <t>Confirmados nuevos casos de chikungunya en Sucre http://t.co/ubIdNE5hBX via @ElUniversalCtg</t>
  </si>
  <si>
    <t>@nichole_janisse cuidado con el chikungunya!</t>
  </si>
  <si>
    <t xml:space="preserve">Y al parecer quien tiene el chikungunya? Este' que eta' aqui </t>
  </si>
  <si>
    <t xml:space="preserve">Que es el Chikungunya? </t>
  </si>
  <si>
    <t xml:space="preserve">Proyecto mas facil </t>
  </si>
  <si>
    <t xml:space="preserve">Voy a poner fotos de Kellyan en el proyecto, ya que ella tiene el Chikungunya </t>
  </si>
  <si>
    <t>@NotiUnivision no an podido bregar bien con el #Chikungunya #chikunvan a poder bregar con el #Ebola</t>
  </si>
  <si>
    <t>Te coger y te devorar, te tirar a la cama, te har ma y te dejar tan adolorida que al otro da no podrs levantarte. Att. Chikungunya</t>
  </si>
  <si>
    <t xml:space="preserve">Por estar vacilando con el chikungunya estoy metida en el hospital con Jeffrey zombie. </t>
  </si>
  <si>
    <t xml:space="preserve">@ChiIIVlbes: Looks like heaven. http://t.co/AQZwAT1lzE </t>
  </si>
  <si>
    <t>looks like chikungunya</t>
  </si>
  <si>
    <t>gracias a mi alguien no va a pasar por el chikungunya</t>
  </si>
  <si>
    <t>YO ESPERO QUE NO SEA EL CHIKUNGUNYA.</t>
  </si>
  <si>
    <t xml:space="preserve">@LAAAMBET: Chikungunya is BULLSHIT! </t>
  </si>
  <si>
    <t>It's a side effect of the antibodies of the h1n1 o.o</t>
  </si>
  <si>
    <t>@algomez112 ayer Rulln di catedra de pq no debemos crear alarma con el bola y pq debemos actuar con el Chikungunya ahora. #prioridades</t>
  </si>
  <si>
    <t>JAJAJAJA UN CHIKUNGUNYA VIOLAU'</t>
  </si>
  <si>
    <t>si fumas no te va picar el Chikungunya</t>
  </si>
  <si>
    <t>Parece que el profe anda con Chikungunya pero NO HAY CLASEEEE. http://t.co/ZWBOUv6GWG</t>
  </si>
  <si>
    <t>Ni tan siquiera el Chikungunya o el bola se te pegan, das pena.</t>
  </si>
  <si>
    <t>En Puerto Rico llegas al hospital con diarreas crnicas y ya es chikungunya o bola.</t>
  </si>
  <si>
    <t>@_Ganjalu aja pues everyone is scared o sea no es como el chikungunya, hay que tener precaucin porque ese s se pega como una plaga</t>
  </si>
  <si>
    <t xml:space="preserve">Fuck, I got bit three times by mosquitos. Gonna get chikungunya now, rip me. </t>
  </si>
  <si>
    <t>Fuck, yo espero no tener Chikungunya</t>
  </si>
  <si>
    <t>Necesito saber los sntomas del Chikungunya</t>
  </si>
  <si>
    <t>@normandoh tengo una duda el #Chikungunya es un mosquito o es un virus , si es un mosquito porque es contagioso?</t>
  </si>
  <si>
    <t>@Raulilugo hahahaha chikungunya</t>
  </si>
  <si>
    <t>Inicia cnclave para discutir planes para atajar chikungunya y dengue. Adems de protocolo sobre bola. @Metro_PR http://t.co/EsIPyagNMM</t>
  </si>
  <si>
    <t>Rus destaca que un profesional de la salud debe saber diferenciar entre un caso de dengue y chikungunya.  @Metro_PR</t>
  </si>
  <si>
    <t>Rus asegura que se estn impactando las comunidades para que batallen contra el chikungunya y el dengue.  @Metro_PR</t>
  </si>
  <si>
    <t>En los hospitales que voy he conocido de 15 casos de chikungunya en nios, Vctor Ramos presidente de Colegio de Mdicos. @Metro_PR</t>
  </si>
  <si>
    <t>Un mosquito puede contagiar con chikungunya hasta unas 10 personas. @Metro_PR</t>
  </si>
  <si>
    <t>@LasNoticiasPR ESO DIJERON en MARZO con el Chikungunya y escondieron los reportes!! lo s pq lo v @Solus_Lupus_PR</t>
  </si>
  <si>
    <t>@envivopr As dijeron en marzo sobre chikungunya y ya habrn miles de casos, los taparon a la prensa como taparon otras cosas ms que s</t>
  </si>
  <si>
    <t>Excelente aportacin #DraAdelaidaOrtiz  @ElNuevoDia @iledelgado @medupr @rcmupr @UPRInforma @CGERCM http://t.co/woU5512Dh9 #Chikungunya</t>
  </si>
  <si>
    <t>@_aarv95 yo igual yo quiero que acabe por que mijo el chikungunya no me dejo nada bueno</t>
  </si>
  <si>
    <t>Oir a la presidenta comisin de salud de la legislatura hablar de vacuna del Chikungunya, #priceless #tenaqueserppd</t>
  </si>
  <si>
    <t xml:space="preserve">@azkR_: no conozco a nadie que le haya dado Chikungunya </t>
  </si>
  <si>
    <t>A el esqueleto cabron</t>
  </si>
  <si>
    <t>Alguien sabe el nombre de la inteligentsima Presidenta Comisin Salud de Legislatura? La misma que nos ilustr hoy con vacuna Chikungunya</t>
  </si>
  <si>
    <t xml:space="preserve">El Chikungunya no se apoder de mi </t>
  </si>
  <si>
    <t>@Luiyo0_ chikungunya!!! No relajes con eso!</t>
  </si>
  <si>
    <t>@kevensito20: Cuando ahi (HAY) dinero aparece medio mundo, pero cuando no ahi (HAY), ni el chikungunya aparece.</t>
  </si>
  <si>
    <t>@paumarr chikungunya</t>
  </si>
  <si>
    <t xml:space="preserve">@coralymc7: The Fault In Our Chikungunya  http://t.co/vWQG9cX449 JAJAJAJAJAJAJAJAJAJAJAJA WHAAATT </t>
  </si>
  <si>
    <t>@coralymc7: The Fault In Our Chikungunya  http://t.co/dxZ9PHEcZeJAJAJAJAJA QUE CARAJO ES ESTO?</t>
  </si>
  <si>
    <t>A mi hermano ni con el chikungunya le dan un gorro</t>
  </si>
  <si>
    <t>Bye y cuidao que no les de el Chikungunya</t>
  </si>
  <si>
    <t>6. Ponce</t>
  </si>
  <si>
    <t>7. Gabriel Coronel</t>
  </si>
  <si>
    <t>8. Texas</t>
  </si>
  <si>
    <t>9. The Fault In Our Chikungunya</t>
  </si>
  <si>
    <t>10. UPRA</t>
  </si>
  <si>
    <t>2014/10/8 21:35 AST #trndnl http://t.co/Q2h6KsMyr0</t>
  </si>
  <si>
    <t>'The Fault In Our Chikungunya' acaba de convertirse en TT ocupando la 9 posicin en Puerto Rico #trndnl http://t.co/BcHSGn4VEI</t>
  </si>
  <si>
    <t>@coralymc7 la 1 mencin de 'The Fault In Our Chikungunya' aparece en tu TL. Ahora es Tendencia en Puerto Rico! #trndnl</t>
  </si>
  <si>
    <t>1.563 cuentas y 1.615 tuits (1572 RTs) en 1 da convirtieron 'The Fault In Our Chikungunya' en Tendencia. #trndnl</t>
  </si>
  <si>
    <t>377.237 personas podran haber visto 'The Fault In Our Chikungunya' desde su 1 mencin hasta convertirse en Tendencia. #trndnl</t>
  </si>
  <si>
    <t>El tuit con ms repercusin de la Tendencia 'The Fault In Our Chikungunya' fue de @coralymc7: http://t.co/pwWbUPjU4l (549 RTs) #trndnl</t>
  </si>
  <si>
    <t>6. Texas</t>
  </si>
  <si>
    <t>7. Ponce</t>
  </si>
  <si>
    <t>8. Gabriel Coronel</t>
  </si>
  <si>
    <t>10. Quebradillas</t>
  </si>
  <si>
    <t>2014/10/8 21:57 AST #trndnl http://t.co/Q2h6KsMyr0</t>
  </si>
  <si>
    <t>6. #Olicity</t>
  </si>
  <si>
    <t>7. The Fault In Our Chikungunya</t>
  </si>
  <si>
    <t>8. Quebradillas</t>
  </si>
  <si>
    <t>9. Supernatural</t>
  </si>
  <si>
    <t>10. Ponce</t>
  </si>
  <si>
    <t>2014/10/8 22:16 AST #trndnl http://t.co/Q2h6KsMyr0</t>
  </si>
  <si>
    <t>6. The Flash</t>
  </si>
  <si>
    <t>7. #Olicity</t>
  </si>
  <si>
    <t>8. The Fault In Our Chikungunya</t>
  </si>
  <si>
    <t>2014/10/8 22:36 AST #trndnl http://t.co/Q2h6KsMyr0</t>
  </si>
  <si>
    <t>2014/10/8 22:52 AST #trndnl http://t.co/Q2h6KsMyr0</t>
  </si>
  <si>
    <t>Todos con chikungunya.</t>
  </si>
  <si>
    <t>9. Jimmy Darling</t>
  </si>
  <si>
    <t>10. bola</t>
  </si>
  <si>
    <t>2014/10/8 23:14 AST #trndnl http://t.co/Q2h6KsMyr0</t>
  </si>
  <si>
    <t>An tengo piquia del chikungunya</t>
  </si>
  <si>
    <t>2014/10/8 23:35 AST http://t.co/Q2h6KsMyr0</t>
  </si>
  <si>
    <t>7. Jimmy Darling</t>
  </si>
  <si>
    <t>9. #Olicity</t>
  </si>
  <si>
    <t>2014/10/8 23:55 AST http://t.co/Q2h6KsMyr0</t>
  </si>
  <si>
    <t>2014/10/9 00:16 AST #trndnl http://t.co/Q2h6KsMyr0</t>
  </si>
  <si>
    <t>Sabas que 'The Fault In Our Chikungunya' se mantuvo el mircoles 8 durante 2 horas en Puerto Rico como Tendencia? http://t.co/mCB3CulflD</t>
  </si>
  <si>
    <t>6. #ayvirgensanta</t>
  </si>
  <si>
    <t>7. Quebradillas</t>
  </si>
  <si>
    <t>8. The Flash</t>
  </si>
  <si>
    <t>10. The Fault In Our Chikungunya</t>
  </si>
  <si>
    <t>2014/10/9 09:14 AST http://t.co/Q2h6KsMyr0</t>
  </si>
  <si>
    <t>10. Jimmy Darling</t>
  </si>
  <si>
    <t>2014/10/9 09:33 AST http://t.co/Q2h6KsMyr0</t>
  </si>
  <si>
    <t>2014/10/9 09:58 AST http://t.co/Q2h6KsMyr0</t>
  </si>
  <si>
    <t>6. Quebradillas</t>
  </si>
  <si>
    <t>7. #ayvirgensanta</t>
  </si>
  <si>
    <t>9. The Walking Dead</t>
  </si>
  <si>
    <t>2014/10/9 10:15 AST</t>
  </si>
  <si>
    <t>@coralymc7: The Fault In Our Chikungunya  http://t.co/qyaMfgX2xhjajajajajajajjaajajajjajajajajjaajajajajajajajajajajjajajjaauajaj</t>
  </si>
  <si>
    <t>2014/10/9 10:37 AST</t>
  </si>
  <si>
    <t>Y noticias mas recientes desde Chikungunville Soy la nica a la que no le ha dado Chikungunya , lo veo venir.</t>
  </si>
  <si>
    <t>7. #Arrow</t>
  </si>
  <si>
    <t>8. Ricky</t>
  </si>
  <si>
    <t>2014/10/9 11:16 AST #trndnl http://t.co/Q2h6KsMyr0</t>
  </si>
  <si>
    <t>2014/10/9 11:39 AST #trndnl http://t.co/Q2h6KsMyr0</t>
  </si>
  <si>
    <t>7. Ricky</t>
  </si>
  <si>
    <t>8. #Arrow</t>
  </si>
  <si>
    <t>10. Navidad</t>
  </si>
  <si>
    <t>2014/10/9 11:56 AST #trndnl http://t.co/Q2h6KsMyr0</t>
  </si>
  <si>
    <t>2014/10/9 12:17 AST #trndnl http://t.co/Q2h6KsMyr0</t>
  </si>
  <si>
    <t>2014/10/9 12:35 AST #trndnl http://t.co/Q2h6KsMyr0</t>
  </si>
  <si>
    <t>ya no soy ese 1% que no le dio el chikungunya</t>
  </si>
  <si>
    <t>9. Ponce</t>
  </si>
  <si>
    <t>2014/10/9 12:57 AST #trndnl http://t.co/Q2h6KsMyr0</t>
  </si>
  <si>
    <t>The Fault In Our Chikungunya' estuvo el mircoles 8 como Tendencia en Puerto Rico durante 2 horas: http://t.co/mCB3CulflD #trndnl</t>
  </si>
  <si>
    <t>'The Fault In Our Chikungunya' estuvo el mircoles 8 como Tendencia en Puerto Rico durante 2 horas: http://t.co/FJTs2JtVkn #trndnl</t>
  </si>
  <si>
    <t>Todo ahora es el chikungunya ese.</t>
  </si>
  <si>
    <t xml:space="preserve">Ya mismo sacan una cancion del chikungunya </t>
  </si>
  <si>
    <t>Me duele la mueca del lado derecho, segura es por lo del chikungunya.</t>
  </si>
  <si>
    <t>Creo que me dio el chikungunya...</t>
  </si>
  <si>
    <t>Soy de ese 50% que todava no le  ha dado el Chikungunya</t>
  </si>
  <si>
    <t>Espero no cojer el chikungunya</t>
  </si>
  <si>
    <t>Todava la gente cree que eso es un mosquito???  Gente no sea pendeja eso jams fue ningn mosquito del #Chikungunya</t>
  </si>
  <si>
    <t>Sabas que 'The Fault In Our Chikungunya' se mantuvo el jueves 9 durante 4 horas en Puerto Rico como Tendencia? http://t.co/MIo9WE6xeg</t>
  </si>
  <si>
    <t>BBC Mundo - Chikungunya: el reto de combatir una epidemia desconocida http://t.co/nX9xst27Xb</t>
  </si>
  <si>
    <t>#NoTeDeseoElMal pero ojalai que te pique un mosquito con chikungunya y que a los 5 minutos te pique otro con dengue y te lleve el diablo</t>
  </si>
  <si>
    <t>mi pap se cree que todava tengo el chikungunya</t>
  </si>
  <si>
    <t>Remedio casero Chikungunya</t>
  </si>
  <si>
    <t>3 a 4 hojas de Malagueta</t>
  </si>
  <si>
    <t xml:space="preserve"> palito de canela</t>
  </si>
  <si>
    <t>3 a 4 lascas de cascara de mang verde</t>
  </si>
  <si>
    <t>Limn y miel a gusto</t>
  </si>
  <si>
    <t>Hierve una taza de agua con todos los ingredientes y djala reposar varios minutos. Tmate el t acabado de hacer</t>
  </si>
  <si>
    <t>Creo que tengo el chikungunya</t>
  </si>
  <si>
    <t>'The Fault In Our Chikungunya' estuvo el jueves 9 como Tendencia en Puerto Rico durante 4 horas: http://t.co/MIo9WE6xeg #trndnl</t>
  </si>
  <si>
    <t>Amistad be like:</t>
  </si>
  <si>
    <t>Le digo a Alexis que me siento mal de salud y lo nico que dice es que tengo chikungunya -.-</t>
  </si>
  <si>
    <t>#MandaFuegoSeor #MalditaSea</t>
  </si>
  <si>
    <t xml:space="preserve">Maldita sea el Hijo de la gran puta mosquito del chikungunya !!! </t>
  </si>
  <si>
    <t>@aaslin09: Sea la madre el chikungunya con tote dio esa pendeja?</t>
  </si>
  <si>
    <t>No me pude poner tacos por los dolores que eme dej el chikungunya</t>
  </si>
  <si>
    <t xml:space="preserve">Chikungunya del demonio sea la madre del maldito mosquito ese </t>
  </si>
  <si>
    <t>creo que me pico el chikungunya</t>
  </si>
  <si>
    <t>El fro esta atacando el dolor que me dej el chikungunya en las coyunturas</t>
  </si>
  <si>
    <t>Con el Chikungunya -.-</t>
  </si>
  <si>
    <t>por culpa del Chikungunya tengo los pies como jamn</t>
  </si>
  <si>
    <t>Esta semana fue la ms aburrida gracias a que tuve que faltar a la pista por el maldito chikungunya</t>
  </si>
  <si>
    <t>El struggle de decir correctamente "Chikungunya".</t>
  </si>
  <si>
    <t>@Cenitter: Quien le ha hecho ms dao a PR?</t>
  </si>
  <si>
    <t>El Chikungunya</t>
  </si>
  <si>
    <t>Agapito</t>
  </si>
  <si>
    <t>Ustedes y sus "Relationship Goals""</t>
  </si>
  <si>
    <t xml:space="preserve">Tu y yo acampando en la playa en la perse por el chikungunya. </t>
  </si>
  <si>
    <t xml:space="preserve">No se piensalo. </t>
  </si>
  <si>
    <t>No puede ser que me pico el chikungunya</t>
  </si>
  <si>
    <t>La mierda de Chikungunya esta no se acaba. Me siento bien pero sigo con el puto rash.</t>
  </si>
  <si>
    <t>@MeyredL_: Me duelen las manochikungunya</t>
  </si>
  <si>
    <t>Chikungunya del diablo suertame.</t>
  </si>
  <si>
    <t xml:space="preserve">Mi Bbe Tiene Chikungunya ( Como Se Escriba )  </t>
  </si>
  <si>
    <t>Al paso que voy creo, que necesitar un fisiatra, o un ortopeda o un quiroprctico. Y todava dicen que el chikungunya no es nada.</t>
  </si>
  <si>
    <t>Yo espero que no me de el chikungunya.</t>
  </si>
  <si>
    <t>Creo que me pico el chikungunya.</t>
  </si>
  <si>
    <t>I better not get Chikungunya.</t>
  </si>
  <si>
    <t>Apuesto a que a la mayora de ustedes les a dado Chikungunya.</t>
  </si>
  <si>
    <t>@shaq_ramirez: Hasta las tormentas le tienen miedo a Puerto Rico. El nico guapo ha sido el Chikungunya!!! Jajajaja</t>
  </si>
  <si>
    <t>De vez en cuando me siguen doliendo las coyonturas. Jodio chikungunya.</t>
  </si>
  <si>
    <t>Cuando me entero que un pana tiene chikungunya #MeDesvoComoGonzalo</t>
  </si>
  <si>
    <t>Soy sobreviviente del chikungunya.</t>
  </si>
  <si>
    <t>Mami: Lo que pasa es que la gente no sabe por que no viene el huracn</t>
  </si>
  <si>
    <t>Yo:por que?</t>
  </si>
  <si>
    <t xml:space="preserve">Mami:Por que le cogio miedo al chikungunya  </t>
  </si>
  <si>
    <t>Bruhhhhh</t>
  </si>
  <si>
    <t xml:space="preserve">no puede ser... me atac el Chikungunya </t>
  </si>
  <si>
    <t>@kevin_serrano1: Ya que no suspendieron las clases por Gonzalo estoy aqu buscando un mosquito pa' que me de chikungunya! A LO LOCOOOO.</t>
  </si>
  <si>
    <t>Tu los vez que me tiran puya y de frente me les da el chikungunya.</t>
  </si>
  <si>
    <t>@E_Nayr no t va a dar ni el chikungunya se t va acercar a ti</t>
  </si>
  <si>
    <t>@paolanmbaez no me digas. El chikungunya te pico el culito hahahah</t>
  </si>
  <si>
    <t>Yo sobreviv el Chikungunya 2014</t>
  </si>
  <si>
    <t>MALDITA sea el Chikungunya con to'!! TODAVIA ME DUELEN LAS ARTICULACIONES.</t>
  </si>
  <si>
    <t>Que mal me va trabajando hoy y con el chikungunya</t>
  </si>
  <si>
    <t>Y como esto sea chikungunya morire lentamente</t>
  </si>
  <si>
    <t>Mis huesos me odian. Maldito chikungunya, pueta!</t>
  </si>
  <si>
    <t xml:space="preserve">@iam_pi14 NOOOOO COMENZO LA CHIKUNGUNYA </t>
  </si>
  <si>
    <t>@raymondyadiell cuidao que no sea el chikungunya</t>
  </si>
  <si>
    <t>@Wilfre003 adivino? " es Chikungunya"?</t>
  </si>
  <si>
    <t>@iGriegga jajajjaja a ps yo creo que el insomnio es un nuevo sntoma del "Chikungunya"</t>
  </si>
  <si>
    <t>@Emilly_annma: Amanec aborreca y con dolor en todo mi cuerpo, estpido chikungunya.locaaaaaa quedate en tu casa y descansaaa</t>
  </si>
  <si>
    <t>@SaludBoricua: Diferencias entre el #dengue y el #chikungunya: https://t.co/Bg6Nn5kDYq</t>
  </si>
  <si>
    <t>La nica cosa que le mete mano a la Vampy es el chikungunya ese fue el que la preo</t>
  </si>
  <si>
    <t>#Paranoia</t>
  </si>
  <si>
    <t>Ahora siento como si fuera un pinchazo de un alfiler cada vez que me pica un mosquito.</t>
  </si>
  <si>
    <t>Maldito Chikungunya.</t>
  </si>
  <si>
    <t>En los huesos otra vez ... @raquel_mc @raquel19 @madebyLIO @carrion_eva #Chikungunya http://t.co/fUP4r2BPpC</t>
  </si>
  <si>
    <t>Yo mientras tena #Chikungunya y me crea #WonderWoman trabaja el desde casa http://t.co/j2bBCzxiuX</t>
  </si>
  <si>
    <t>Al parecer hoy a la mitad de mi grupo le di el chikungunya justo antes de coger el examen para el que no haban estudiado y se fueron</t>
  </si>
  <si>
    <t xml:space="preserve">Tu los vez que me tiran puyas y de frente me les da el chikungunya </t>
  </si>
  <si>
    <t>@gabrielatart jodia chikungunya</t>
  </si>
  <si>
    <t xml:space="preserve">Llegar a tu casa a esta hora querer dormir y q la peste a vicks y alcoholado no t deje dormir!Lo q hacen pa q no le pique el chikungunya </t>
  </si>
  <si>
    <t>Gracias cortisona ... Salvaste mi cuerpo  PA fuera el dolor #Chikungunya</t>
  </si>
  <si>
    <t>Chikungunya#http://www.paho.org/hq/index.php?option=com_topics&amp;amp;view=article&amp;amp;id=343&amp;amp;Itemid=40931</t>
  </si>
  <si>
    <t>@j__mo22: Yo creo que tengo el chikungunya ese pueta</t>
  </si>
  <si>
    <t>que te mejores :-(</t>
  </si>
  <si>
    <t>@EdnitaNazario Mire Chikungunya, cudese del bola. Que no te pique el bicho!</t>
  </si>
  <si>
    <t>El Chikungunya cobro la vida en Vzla de Mons. Snchez Porras y el regimen le otorgo ascenso postmortem a General de Brigada, el VIRUS MATA</t>
  </si>
  <si>
    <t>Inconcebible ascenso postmortem a General de Brigada. a Mons. Sanches Porras,victima de Chikungunya, y nada para frenar el virus mortal.</t>
  </si>
  <si>
    <t>Si no te a dado el chikungunya,no eres boricua.</t>
  </si>
  <si>
    <t>@yodito_yodo: Historia del Chikungunya http://t.co/Q9HdfnsqCz/</t>
  </si>
  <si>
    <t xml:space="preserve">@font_o24 tranquilo, resale a chikungunya. Yo le res y mira los resultados. Dos semanas libres </t>
  </si>
  <si>
    <t>Manny Jhovanny // La Chikungunya jaja escuchenla jaja</t>
  </si>
  <si>
    <t xml:space="preserve">A todo el mundo le ha dado Chikungunya menos a mi </t>
  </si>
  <si>
    <t>@19luisguillermo: "@Edbriel_: A todo el mundo le ha dado Chikungunya menos a mi " te va a dar mamao uy no</t>
  </si>
  <si>
    <t>Creo que tengo el chikungunya o como se escriba esa pendeja</t>
  </si>
  <si>
    <t>@CamiloMorenoP Jaja el ebola eres tu, cuidado me la pegas tu! cuidado me pegas tambien el chikungunya</t>
  </si>
  <si>
    <t>Hay un corillo de mosquitos aqu  Chikungunya or nah?</t>
  </si>
  <si>
    <t xml:space="preserve">Si no me rio tengo el chikungunya </t>
  </si>
  <si>
    <t xml:space="preserve">Quisiera ser chikungunya, para puyarte y dejarte en la cama adolorida. </t>
  </si>
  <si>
    <t>@NivramR: Efectos del chikungunya... http://t.co/UAihYoUQw9 maldito rash, lo odio cc.</t>
  </si>
  <si>
    <t>Muriendome Literalmente , no puedo con el chikungunya :-(</t>
  </si>
  <si>
    <t>Mi hermana esta jugando con el Chikungunya</t>
  </si>
  <si>
    <t>A mi hermana creo que le dio chikungunya</t>
  </si>
  <si>
    <t>Chikungunya  #se #siente #pesimo :/</t>
  </si>
  <si>
    <t>@TapiaStephany: Dialo las ronchas del cabron chikungunya no se me van x2</t>
  </si>
  <si>
    <t>Chikungunya Puerto Rico cases increase 1500  http://t.co/BJiC1t4Sih @regcoral @cucusahernandez http://t.co/h0Upa7oP4q</t>
  </si>
  <si>
    <t xml:space="preserve">Parece que ahora me toc a m: #Chikungunya ! </t>
  </si>
  <si>
    <t xml:space="preserve">Creo que me va a dar el Chikungunya ese pueta </t>
  </si>
  <si>
    <t xml:space="preserve">@_kaseyanrry fuck, falte cuando el Chikungunya y el asma me dio y no tengo par de material...y examen el lunes </t>
  </si>
  <si>
    <t>La semana pasada me dio el virus y ahora me da el chikungunya, tengo una suerte cabrona.</t>
  </si>
  <si>
    <t>Tu las vez que me tiran pullas &amp;amp; de frente me les da el chikungunya.</t>
  </si>
  <si>
    <t>Con tanta cosa del bola habia olvidado q todavia anda por ah el chikungunya.</t>
  </si>
  <si>
    <t>Prefiero tener el chikungunya!!</t>
  </si>
  <si>
    <t>Paul papa ahora sabras lo que es bueno por querer janguiar a las malas el chikungunya vino POR TI</t>
  </si>
  <si>
    <t>ahora vine a salir del hospital desde las 10am,fucking chikungunya</t>
  </si>
  <si>
    <t>Se me acaba de ir la porqueria esa del chikungunya , y tengo juego hoy</t>
  </si>
  <si>
    <t>Amor en los tiempos del chikungunya</t>
  </si>
  <si>
    <t>Me cago en la madre creo que tengo chikungunya PUETA</t>
  </si>
  <si>
    <t>Es que si me da chikungunya me mato</t>
  </si>
  <si>
    <t>yo hice la foto the fault in ours chikungunya y la gente dice que me parezco a la tipa esa</t>
  </si>
  <si>
    <t>@NicoleRaquel: @karissahiciano "Karissa y si no vas a la clase y dices que tienes Chikungunya". Hahahahah lo prometo que estoy pensndolo</t>
  </si>
  <si>
    <t xml:space="preserve">El martes tendr el Chikungunya, solo porque tengo examen martes y jueves </t>
  </si>
  <si>
    <t>Este chikungunya me tiene en la mala</t>
  </si>
  <si>
    <t>Todo natural que limpie el higado es bueno para combatir Chikungunya. Old Spice es malagueta-mezclar co alcoholado y frotar coyunturas.</t>
  </si>
  <si>
    <t>@GabriellaRocher: Me dulen las manos y los tobillos. Chikungunya es lo que tienes tu</t>
  </si>
  <si>
    <t>Me han picado como 5 o 6 mosquitos. Chikungunya, all voy.</t>
  </si>
  <si>
    <t>*Dr. Eduardo Ibarra, en los estudios de @WIAC740 con Manolo Almeida, comenta sobre el chikungunya y el bola.</t>
  </si>
  <si>
    <t>Diferente opiniones sobre el tratamiento del #chikungunya (@ SBS in Guaynabo, PR) https://t.co/9jTuYLnUvj</t>
  </si>
  <si>
    <t>Hinchazn por el Chikungunya, me siento todos los huesos crujientes!! @ Centro Gran Caribe, Vega Alta http://t.co/qnXsXiq1ov</t>
  </si>
  <si>
    <t>Qu horrible es el chikungunya</t>
  </si>
  <si>
    <t>EN CUBA"Nicols Maduro present acuerdos del Alba para combatir el bola" En Vzla.Hctor Rodrguez revela que van 7.272 casos de chikungunya</t>
  </si>
  <si>
    <t>Puto chikungunya creo que me jodi.</t>
  </si>
  <si>
    <t>@sosa_joey: Me estoy enfermando  espero que no sea la chincunculla chikungunya</t>
  </si>
  <si>
    <t>Tu los vees que me tiran puya y de frente me les da el chikungunya</t>
  </si>
  <si>
    <t>el chikungunya este me esta matando paresco un zombie</t>
  </si>
  <si>
    <t>Que entrevista ridicula le ha hecho #rubensanchez a la secretaria de salud sobre el virus del chikungunya @DAVILACOLON</t>
  </si>
  <si>
    <t xml:space="preserve">pueta me pic el cabrn mosquito del chikungunya </t>
  </si>
  <si>
    <t>#chikungunya #llegoalafamilia (@ Hospital Santa Rosa in Guayama) https://t.co/Lert4V3Jer</t>
  </si>
  <si>
    <t>Maldito chikungunya, me tiene toda joda.</t>
  </si>
  <si>
    <t>Chikungunya me pico una vez ay ay</t>
  </si>
  <si>
    <t>Cada vez que mato un mosquito siento que salv a alguien del chikungunya.</t>
  </si>
  <si>
    <t>quiero que se le vaya el chikungunya a Jamil. :(</t>
  </si>
  <si>
    <t>*Epidemiloga del Estado, Brenda Rivera, comenta en @WIAC740 sobre las pulseras que evitan que pique el mosquito que trasmite el chikungunya</t>
  </si>
  <si>
    <t xml:space="preserve">@dianystollens: @natashaa398 El chikungunya  Tengo mas dolor </t>
  </si>
  <si>
    <t>@dacoatufavor comenta en @WIAC740 sobre las pulseras que alegadamente repelen el mosquito que porta el virus del chikungunya.</t>
  </si>
  <si>
    <t>La fibromialgia esta semana quiere imitar al Chikungunya,me duelen hasta las pestaas.Pero ya saldr, es cclico. #TeamPositivosAunqueDuela</t>
  </si>
  <si>
    <t>@IrvinRaul94 en la UT hay muchas como el chikungunya, se lo han dao a to' el mundo.</t>
  </si>
  <si>
    <t>En Crash Boat a esta hora los mosquitos parecen helicpteros. De verdad que si no me da chikungunya soy fucking inmune.</t>
  </si>
  <si>
    <t>@riosbar5: "@elhubis: @riosbar5: Tengo hambre de negro de frica con Ebola?"con todo:( Chikungunya, Ebola, Catarro, Influenza A B, AH1N1</t>
  </si>
  <si>
    <t>Les juro que conmigo se form una nueva cepa del virus del Chikungunya. Cmo es que cada vez el rash quiere volver de nuevo?</t>
  </si>
  <si>
    <t>tiene el chikungunya</t>
  </si>
  <si>
    <t>Fever is over, still the all over stabs of pain are in full force. #Chikungunya</t>
  </si>
  <si>
    <t>Ebola Y Chikungunya?</t>
  </si>
  <si>
    <t xml:space="preserve">No permitas que te coja un virus, refuerza  tu Sistema Inmunologico. "MORINGA FORTE + MACA" </t>
  </si>
  <si>
    <t>http://t.co/U0P6oeK5KC</t>
  </si>
  <si>
    <t>un mosquito me bes el cachete espero que no sea Chikungunya</t>
  </si>
  <si>
    <t>SABIAS QUE?</t>
  </si>
  <si>
    <t>Reforzando tu sistema inmunologico podrias protegerte de virus como  el Ebola Y Chikungunya?</t>
  </si>
  <si>
    <t>787-405-3011</t>
  </si>
  <si>
    <t>al que le dio dengue no le da chikungunya #justsaying</t>
  </si>
  <si>
    <t>Si yo tuviera un hijo le pondria de nombre Chikungunya, pero por una semana nada mas</t>
  </si>
  <si>
    <t xml:space="preserve">@AjCasper0 @_nayromisleonor @RXVCH na estoy con el chikungunya cabrn no puedo salir </t>
  </si>
  <si>
    <t>Ebola no le come el culo al Chikungunya</t>
  </si>
  <si>
    <t>@DaviliaSanoguet si yo estoy bn jodio a mi me coje todo lo q ande por ahi...ya me dio chikungunya tambn.</t>
  </si>
  <si>
    <t>@DaviliaSanoguet acho a mi el chikungunya me exploto bn duro cnd estaba de crucero. Lo pase sin ir al doctor ni nada.</t>
  </si>
  <si>
    <t>@edgarJSF6: En Yauco  todo el mundo tiene el chikungunya.</t>
  </si>
  <si>
    <t>Tengo chikungunya de nuevo...ahora si yo me dejo morir pal carajo.</t>
  </si>
  <si>
    <t>Luego de un da entero de trabajo, reuniones, sin almorzar y sobreviviendo el atrevido Chikungunya, http://t.co/82HprdtoBv</t>
  </si>
  <si>
    <t>Cabron chikungunya ese me jodio cc</t>
  </si>
  <si>
    <t xml:space="preserve">Remedio para el chikungunya: </t>
  </si>
  <si>
    <t>ALCOHOL</t>
  </si>
  <si>
    <t>De nada.</t>
  </si>
  <si>
    <t>Cantres Potter y el dolor de Chikungunya en el pie de Azkaban ...</t>
  </si>
  <si>
    <t xml:space="preserve">hay un chikungunya en el carro! </t>
  </si>
  <si>
    <t>Mientras tomas "MORINGA FORTE"</t>
  </si>
  <si>
    <t>el sistema inmunologico esta tan alto que dificilmente puedas verte afectada por el chikungunya.</t>
  </si>
  <si>
    <t>La epidemia de gente opinando y criticando en las redes sin tener la menor idea de los temas es peor que el bola y el chikungunya juntos.</t>
  </si>
  <si>
    <t>A mi no hay Chikungunya que me pique http://t.co/XfmGpCEqjP</t>
  </si>
  <si>
    <t>Yo espero que no sea el chikungunya ese</t>
  </si>
  <si>
    <t>tengo tantas cosas que hacer para el martes, el chikungunya me atras y complic todo.</t>
  </si>
  <si>
    <t xml:space="preserve">El chikungunya me a dejado asi. </t>
  </si>
  <si>
    <t>Para mi todos los mosquitos que veos son de chikungunya</t>
  </si>
  <si>
    <t>An sufriendo los estragos del #chikungunya pero hay que hacer lo que hay que hacer @cuerposfitness http://t.co/tlLhDlgmMv</t>
  </si>
  <si>
    <t>* Dr. Johnny Rulln, exsecretario de @DeptSaludPR , comenta en @WIAC740 sobre el chikungunya y el bola.</t>
  </si>
  <si>
    <t>fingers still swollen from this Chikungunya, but I'm ready to start working</t>
  </si>
  <si>
    <t>Soy inmune a la chikungunya</t>
  </si>
  <si>
    <t>Todos los puertorriqueos tienen una manera diferente de decir chikungunya.</t>
  </si>
  <si>
    <t xml:space="preserve">No jodas que el chikungunya me ataco </t>
  </si>
  <si>
    <t>Afectada de salud, por el chikungunya. Pero aun asi busco alegrarme en la presencia de Dios. Vuelve a llamar...</t>
  </si>
  <si>
    <t xml:space="preserve"> http://t.co/tIwXI5XxMa...</t>
  </si>
  <si>
    <t>@BarrenechePau: Me estn violando los mosquitoss el chikungunya!</t>
  </si>
  <si>
    <t xml:space="preserve">@soygato_: Soy de ese 1% que no le ha dado el chikungunya. </t>
  </si>
  <si>
    <t>Y del 100% que lo twittea pa coger RT</t>
  </si>
  <si>
    <t>Chikungunya's Effects over Puerto Rico's Economy, via @Kickstarter @Solus_Lupus_PR @cucusahernandez @Sinhachas  https://t.co/L1fKKfUNRW</t>
  </si>
  <si>
    <t>Por qu no me pica el chikungunya ese?</t>
  </si>
  <si>
    <t xml:space="preserve">Tengo como 5 chichones por el cuello gracias al Chikungunya </t>
  </si>
  <si>
    <t>Chikungunya Informacin para el public# http://t.co/7ChkRdX1QG</t>
  </si>
  <si>
    <t>CHIKUNGUNYA Information for healthcare providers# http://t.co/A6v2sd7ztb</t>
  </si>
  <si>
    <t>Franny viene y dice que se muri doa gloria la que tenia chikungunya.</t>
  </si>
  <si>
    <t>Puede que maana me d chikungunya, influenza, enterovirus o hasta  bola, pero por lo menos empez la NBA.</t>
  </si>
  <si>
    <t>Si no te quiere ni el chikungunya #MeteteACristiano</t>
  </si>
  <si>
    <t xml:space="preserve">El chikungunya de la msica </t>
  </si>
  <si>
    <t>@Raymondyamigos #medasusto el mosquito del chikungunya</t>
  </si>
  <si>
    <t>@__acostafa orita el uni habia uno super  puppy de que media menos de un pie y tenia de collar la pulsera de chikungunya, tenias que verlo</t>
  </si>
  <si>
    <t>@vangeely Dito bby no tendrs chikungunya?</t>
  </si>
  <si>
    <t xml:space="preserve">A mi baby me le dio el Chikungunya </t>
  </si>
  <si>
    <t>Ahora alguien tose y ya dice que tiene el chikungunya.</t>
  </si>
  <si>
    <t>Estaba super motivado pa jugar maana y me da el fucking chikungunya</t>
  </si>
  <si>
    <t>@Nathaalie5: El chikungunya se pega o no se pega? Si el mosquito pica a la persona que lo tiene y despus te pica a ti, si se pega</t>
  </si>
  <si>
    <t>Tu los vez que me tiran puyas &amp;amp; de frente me les da el chikungunya /8/</t>
  </si>
  <si>
    <t>Quiero que me de chikungunya pa' no ir a la escuela pueta</t>
  </si>
  <si>
    <t>@Menstruofilia: @genesisrivera68 Me acaba de dar chikungunya. JAJAJAJA</t>
  </si>
  <si>
    <t xml:space="preserve">PINCHE CHIKUNGUNYA </t>
  </si>
  <si>
    <t xml:space="preserve">Me esta dando un dolor raro en la mueca, ojala y no sea el chikungunya ese </t>
  </si>
  <si>
    <t>la #Chikungunya arrasando en PR y salud preocupado por el Ebola</t>
  </si>
  <si>
    <t>@WHO_Europe: #Chikungunya is a viral disease transmitted to people by infected mosquitoes. See fact sheet: http://t.co/nESznzS6uB</t>
  </si>
  <si>
    <t>Quin se va a disfrazar de vctima del Chikungunya?</t>
  </si>
  <si>
    <t>@nicowaza_: a todo el mundo le dio el chikungunya y yo aqu coqui.x2</t>
  </si>
  <si>
    <t xml:space="preserve">El Chikungunya </t>
  </si>
  <si>
    <t>Yo voy a #N7 con to y chikungunya</t>
  </si>
  <si>
    <t>Chikungunya Song from Jamaica - Wayne J: http://t.co/rWixxdRYor jajajajajjajajajajjajjjjjajajajjaa</t>
  </si>
  <si>
    <t>En total, dicen que son 17k los casos relacionados al chikungunya. Entomces, son 80k en realidad.</t>
  </si>
  <si>
    <t xml:space="preserve">Los bartender con chikungunya me tiraron el </t>
  </si>
  <si>
    <t>Regres mis dolores del Chikungunya de nuevo...</t>
  </si>
  <si>
    <t>tu los ves que me tiran puyas y de frente me les da el chikungunya.</t>
  </si>
  <si>
    <t>Me pico el chikungunya pero primero tengo que postearlo http://t.co/9T9NgCxDhr</t>
  </si>
  <si>
    <t>@jelguera jajajajaja lo que nos faltaba, dengue, chikungunya y a propagar el ebola. A esos dos deben apuntarse en ese crucero</t>
  </si>
  <si>
    <t>Diablo el chikungunya ese es una jodienda pueta</t>
  </si>
  <si>
    <t>Amor &amp;gt; chikungunya</t>
  </si>
  <si>
    <t>Se imaginan que me de chikungunya! mi mam se va de viaje en dos horas por dos semanas yo me tiro a morir por ah, no hay break.</t>
  </si>
  <si>
    <t>Ni con el chikungunya pierdo el flow! @ La Guancha en Ponce http://t.co/4SYRQ5JXF7</t>
  </si>
  <si>
    <t xml:space="preserve">Con Todo y Chikungunya Practique </t>
  </si>
  <si>
    <t xml:space="preserve">A mi todavia no me ha dado chikungunya </t>
  </si>
  <si>
    <t>el chikungunya me dej el tobillo ms jodo de lo que lo tena</t>
  </si>
  <si>
    <t>Tu me causas mas dolor que el chikungunya</t>
  </si>
  <si>
    <t>A m me pica la cerveza, no el chikungunya.</t>
  </si>
  <si>
    <t>@ingriddmarie: Yo caminara chilling pero no puedo por el fucking dolor que me ha causado el chikungunya llevas con esa excusa como un mes</t>
  </si>
  <si>
    <t>Volver con tu ex es como volver a tener el chikungunya</t>
  </si>
  <si>
    <t>@JessPagan chikungunya!</t>
  </si>
  <si>
    <t>@pantoja__: por qu no le puede dar el Chikungunya a todos los profesores?</t>
  </si>
  <si>
    <t>vez, por haber relajado tanto con el ebola me dio Chikungunya</t>
  </si>
  <si>
    <t>No me digan eso que a mi no me ha dado an "@la_patilla: El chikungunya mut y su forma de contagio tambin http://t.co/X4s69gXloJ"</t>
  </si>
  <si>
    <t xml:space="preserve">Like te buscaria y te daria un beso y luego tu me darias mas besos.... pero no, tengo Chikungunya </t>
  </si>
  <si>
    <t>@ficoteo_: Bucketlist: hacer camping en corillo. Pa' que nos coja eL Chikungunya y nos viole :'(</t>
  </si>
  <si>
    <t>Papi: *burlandose de mami mientras baila* "A mi no me ha dado chikungunya y a ti si"</t>
  </si>
  <si>
    <t>Maldito chikungunya que cosa mala!! :(</t>
  </si>
  <si>
    <t>dialo a mis hermanitos le dio chikungunya :-(</t>
  </si>
  <si>
    <t>Segn lo escuchado de gente que sabe ms que yo: levadura de cerveza- Yeast- fortalece sistema inmune y aleja Chikungunya.</t>
  </si>
  <si>
    <t xml:space="preserve">@anorys24: Creo que me dio la mierda de chikungunya. </t>
  </si>
  <si>
    <t xml:space="preserve">Ya eso no existe mija </t>
  </si>
  <si>
    <t>Buenos das a todos, ya casi saliendo del #chikungunya que cosa tan terrible.</t>
  </si>
  <si>
    <t>@IIITercero: Yo creo que soy la nica persona que no le ha dado chikungunya.x2 estoy loco que me de pa irme ppor el fondo.</t>
  </si>
  <si>
    <t>Son los efectos del chikungunya o el fiscal de distrito Bayamon esta cantando tangos en dando candela, hay no</t>
  </si>
  <si>
    <t>No necesito que los efectos del chikungunya me afecten en estos das.</t>
  </si>
  <si>
    <t>Recuerda: levadura de cerveza-viene en pastillas y liquido-Yeast-fortalece Sistema Inmunolgico. Contra Chikungunya.</t>
  </si>
  <si>
    <t>Escuchar a Tatito Hndz decir que el impuesto al petrleo no aumentar la gasolina ni los productos creo que me dio chikungunya #Desgobierno</t>
  </si>
  <si>
    <t>Por culpa del Cabron chikungunya.</t>
  </si>
  <si>
    <t>Tengo chikungunya :(</t>
  </si>
  <si>
    <t>Si el chikungunya le da a UN familiar TODA la familia se jode http://t.co/lEtFVQbZUa</t>
  </si>
  <si>
    <t>mat al mosquito del chikungunya ese, despus de que extrajera de mi cuerpo cinco galones de sangre</t>
  </si>
  <si>
    <t>Estoy narrando mis experiencias con el chikungunya</t>
  </si>
  <si>
    <t>Mejor sigo tuiteando de chikungunya es mejor</t>
  </si>
  <si>
    <t>Lo que hace el chikungunya #TrastornoMental #JordanForLife #fuckgiirl</t>
  </si>
  <si>
    <t>Lo que hace el chikungunya #TrastornoMental #JordanForLife #fuckgiirl http://t.co/0VzXEnzss3</t>
  </si>
  <si>
    <t xml:space="preserve">EFN CHIKUNGUNYA MAAN. I'm going to have this bone pain up to a year! My legs are getting skinny. Can't do exercise!! </t>
  </si>
  <si>
    <t>A mi mejor amiga y a mi nos dio chikungunya el mismo dia #FriendshipGoals JAJAJAJAJAJAJAJA</t>
  </si>
  <si>
    <t>Bastante estoy haciendo que falte 2 semanas por el chikungunya, 1 por la leccion, y 3 dias por que estaba enferma.</t>
  </si>
  <si>
    <t xml:space="preserve">Los mosquitos me estan comiendo.... Y como ya me dio el chikungunya.. Salgo de aqui con dengue </t>
  </si>
  <si>
    <t>Sialamadre creo que me va a dar el chikungunya</t>
  </si>
  <si>
    <t xml:space="preserve">Esto del chikungunya esta cabron </t>
  </si>
  <si>
    <t>@Hecmerelis Chikungunya?</t>
  </si>
  <si>
    <t>Cuenta la leyenda que si te da chikungunya te complacern tus abuelos http://t.co/DRev8aDSu1</t>
  </si>
  <si>
    <t>Madre: "Ismael, cmo te va en la universidad?"</t>
  </si>
  <si>
    <t>Yo: "Al menos no me ha dado chikungunya."</t>
  </si>
  <si>
    <t>La chikungunperse no sirvio creo q tengo la cosa esa del chikungunya  me duele todo el cuerpo me faltan las ronchas rojas para confirmarlo</t>
  </si>
  <si>
    <t>@nyknicks pueta niq perder cn magic :@@@</t>
  </si>
  <si>
    <t>Me da dolor de pecho, de culo, de kbeza y gripe con chikungunya :@@@</t>
  </si>
  <si>
    <t>Buenas noches gente</t>
  </si>
  <si>
    <t>El Chikungunya est ms cerca de ti de lo que crees. Ponte a matar mosquitos.</t>
  </si>
  <si>
    <t>No puede ser que me de el jodio chikungunya!!!!!!</t>
  </si>
  <si>
    <t>Municipios con casos confirmados de  #Chikungunya (12 noviembre): elimina los criaderos de mosquitos #PuertoRico http://t.co/1IAcfH7xVn</t>
  </si>
  <si>
    <t>Espero que esos nachos no me caigan mal y termine como "Chikungunya"...</t>
  </si>
  <si>
    <t>Tener chikungunya y baarse con agua fra &amp;lt;&amp;lt;&amp;lt;&amp;lt;</t>
  </si>
  <si>
    <t>Le digo Jeff le voy a preguntar a ver si es cierto y me dice "mama no lo podras ver lo ataco el chikungunya" jajajajaja</t>
  </si>
  <si>
    <t>Causa de muerte: chikungunya</t>
  </si>
  <si>
    <t xml:space="preserve">Despus del chikungunya nada es igual </t>
  </si>
  <si>
    <t>En Puerto Rico 18,000 casos reportados de Chikungunya, 5 muertes-eso es una Pandemia atacada tmidamente-Salud?</t>
  </si>
  <si>
    <t xml:space="preserve">fucking chikungunya </t>
  </si>
  <si>
    <t xml:space="preserve">me cago en el chikungunya </t>
  </si>
  <si>
    <t xml:space="preserve">@fabinichole chikungunya </t>
  </si>
  <si>
    <t xml:space="preserve">maldito chikungunya </t>
  </si>
  <si>
    <t xml:space="preserve">mi ta lleva como un ao con el chikungunya </t>
  </si>
  <si>
    <t>Chikungunya para mi</t>
  </si>
  <si>
    <t>Rash. :( 2do da con Chikungunya y en clase. @ Universidad Del Turabo http://t.co/RqkcSZNKyB</t>
  </si>
  <si>
    <t>Escuchas a Raul Carbonell - te pica el chikungunya por Son Musical with TuneIn. #RealRadio http://t.co/CfkzAk6jUr</t>
  </si>
  <si>
    <t>llevo con malestar de estomago desde antes del chikungunya y con l emperor y sigue asi</t>
  </si>
  <si>
    <t>@Nikqolee chikungunya xDDDD</t>
  </si>
  <si>
    <t>Me siento peor que cuando me dio el chikungunya</t>
  </si>
  <si>
    <t>Despus del chikungunya no volv a ser la misma.</t>
  </si>
  <si>
    <t xml:space="preserve">No jodas que hay una cancin navidea del chikungunya </t>
  </si>
  <si>
    <t xml:space="preserve">@__bryvn: Pa que carajo los mosquitos existen? para jodernos la vida , picarnos y "provocarnos el chikungunya" </t>
  </si>
  <si>
    <t xml:space="preserve">Yo espero que no sea la mierda del chikungunya este. </t>
  </si>
  <si>
    <t>el cabron profesor no me creia que tuve chikungunya y tuve que ensearle las fotos de mis rash y mis hinchazones</t>
  </si>
  <si>
    <t xml:space="preserve">Desde que me dio el chikungunya todo tipo de zapato me molestaaa </t>
  </si>
  <si>
    <t>12 Municipios con casos confirmados de  #Chikungunya (3 diciembre): elimina los criaderos de mosquitos #PuertoRico http://t.co/Yb2dVZ2JXd</t>
  </si>
  <si>
    <t>Chikungunya in Puerto Rico http://t.co/43iKzdTL7D #cdc #mmwr #publichealth #chikungunya @CDCMMWR @CDCgov</t>
  </si>
  <si>
    <t>Diciembre y no me dio el chikungunya, me siento una Diosa JAJAJAJA</t>
  </si>
  <si>
    <t>Me han picado como 10 mosquitos. Espero que el chikungunya ya haya pasado de moda.</t>
  </si>
  <si>
    <t>@josefreyre3 a mi me da el chikungunya sin que el mosquito me pique, imaginate.</t>
  </si>
  <si>
    <t>@LaPerlaPR: El chikungunya ataca en Navidad a la Polica" | http://t.co/APhbkyvrr7 http://t.co/NL5oMR7Hfu</t>
  </si>
  <si>
    <t>Estos cabrones no valen na</t>
  </si>
  <si>
    <t xml:space="preserve">@_TuSubversion: Quien fuerase chikungunya, para darte duro en hasta los huesos.@Jesus_marine22 otra de las nuestras pa la listita </t>
  </si>
  <si>
    <t>Hola chikungunya</t>
  </si>
  <si>
    <t>Precaucin con el #chikungunya tras las lluvias: Elimina los criaderos de mosquitos! #PuertoRico http://t.co/W0yxz21gVv</t>
  </si>
  <si>
    <t>So many mosquito bites...hope I don't get chikungunya</t>
  </si>
  <si>
    <t>NO SE METAN PALIS QUE LES DA EL CHIKUNGUNYA.</t>
  </si>
  <si>
    <t>mi primo dice que se da un pase y se le quita el chikungunya</t>
  </si>
  <si>
    <t xml:space="preserve">Que no te pique el chikungunya </t>
  </si>
  <si>
    <t>describirte en un nombre propio</t>
  </si>
  <si>
    <t>: chikungunya</t>
  </si>
  <si>
    <t>Sere el unico q piensa q cuando m pica un mosquito creo q m va dar el Chikungunya</t>
  </si>
  <si>
    <t>Hay un merengue del chikungunya. #laisladedios</t>
  </si>
  <si>
    <t>Me siento en la etapa del pre Chikungunya</t>
  </si>
  <si>
    <t>@itsperladuh chikungunya</t>
  </si>
  <si>
    <t>Chikungunya and Kim Kardashian among the most usted words used in search engines in the internet.</t>
  </si>
  <si>
    <t>somos millo, me cago en el Chikungunya</t>
  </si>
  <si>
    <t>Espero que sea un desgaste fsico y no chikungunya. #Oremos</t>
  </si>
  <si>
    <t>@LillianEnid @ed_agosto De qu hablamos, chikungunya? Jijiji</t>
  </si>
  <si>
    <t xml:space="preserve"> porque nunca me dio el chikungunya.</t>
  </si>
  <si>
    <t xml:space="preserve"> porque no me dio chikungunya</t>
  </si>
  <si>
    <t>@CamilleRushing no se tengo el Chikungunya ah na mas</t>
  </si>
  <si>
    <t xml:space="preserve"> por sobrevivir al chikungunya  btw fueron los peores 5 dias de mi vida </t>
  </si>
  <si>
    <t xml:space="preserve"> por ser de ese 5% que no le dio Chikungunya</t>
  </si>
  <si>
    <t>Found Con O Sin Chikungunya by Bobby Valentin Feat. Orquesta with #Shazam. @Z93PR  http://t.co/63k7rmzSZf</t>
  </si>
  <si>
    <t>y no me dio #Chikungunya en el 2014</t>
  </si>
  <si>
    <t xml:space="preserve">creo que enpiezo el ao con chikungunya </t>
  </si>
  <si>
    <t>This is completely stupid and irrelevant pero a Lindsay Lohan le pico el mosquito del chikungunya and it's oddly funny to me.</t>
  </si>
  <si>
    <t>@regcoral Latin American Herald Tribune - Puerto Rico Reports More Than 4,000 Chikungunya Cases - http://t.co/WXO8z6xd1e</t>
  </si>
  <si>
    <t>@regcoral Latin American Herald Tribune - Puerto Rico Reports More Than 4,000 Chikungunya Cases - http://t.co/VYGvBfNcGZ</t>
  </si>
  <si>
    <t xml:space="preserve">a mi lo que me va a dar es el chikungunya ese </t>
  </si>
  <si>
    <t>A Lindsay Lohan tambien la pic el mosquito del Chikungunya... *cae al piso de rodillas reclamndole a DIOS POR QUE?????*</t>
  </si>
  <si>
    <t xml:space="preserve">el chikungunya todava me est jodiendo </t>
  </si>
  <si>
    <t>Ahora ms familia ma con el chikungunya e influenza yo que pensaba eso haba pasado ya</t>
  </si>
  <si>
    <t>@juanandres0v0: a mi los mosquitos me pican por bacilar y nunca me ha dado el chikungunyaX2</t>
  </si>
  <si>
    <t>Estos tipos &amp;amp; quienes los apoyan me dan chikungunya Lo peor de todo es que algun@s "Directioners" los apoyan tambin</t>
  </si>
  <si>
    <t>#STOPyouarenot1D</t>
  </si>
  <si>
    <t>A Twitter le dio chikungunya</t>
  </si>
  <si>
    <t>Si tengo chikungunya me voy a encojonar</t>
  </si>
  <si>
    <t>El chikungunya atacando otra vez :/</t>
  </si>
  <si>
    <t>Cmo evitar que te d el #chikungunya? Te damos 8 medidas preventivas: http://t.co/UAJfbCGiiG http://t.co/DgT86MwZXy</t>
  </si>
  <si>
    <t>@KarlySanjurjo: Soy inmortal, nunca me dio chikungunya x2</t>
  </si>
  <si>
    <t>Precaucin con el #chikungunya tras las lluvias: Elimina los criaderos de mosquitos! #PuertoRico http://t.co/KeuFI8SY0L</t>
  </si>
  <si>
    <t xml:space="preserve">Hablemos de que siento que tengo Chikungunya de nuevo </t>
  </si>
  <si>
    <t>@primerahora: Cuidado con el #chikungunya! http://t.co/HUkKeqI5iG</t>
  </si>
  <si>
    <t>Aun existe la carta de mi nia infectada coon Chikungunya? NO ES FUCKING REAL :-)</t>
  </si>
  <si>
    <t>@Valentino_wilo: Yo no me la pienso quitar, va baj (Estoy bien revelao, esto del chikungunya me ha transformado )</t>
  </si>
  <si>
    <t>Total</t>
  </si>
  <si>
    <t>Remedio casero Chikungunya: Hierve una taza de agua con todos los ingredientes y djala reposar varios minutos. Tmate el t acabado de hacer</t>
  </si>
  <si>
    <t>Remedio casero Chikungunya: 3 o 4 hojas de Malagueta, palito de canela, 3 a 4 lascas de cascara de mang verde, limn y miel a gusto</t>
  </si>
  <si>
    <t>'The Fault In Our Chikungunya' estuvo el mircoles 8 como Tendencia en Puerto Rico durante 2 horas: http://t.co/mCB3CulflD #trndnl</t>
  </si>
  <si>
    <t>Bueno mam , lo importante es que no me ah dado el chikungunya.</t>
  </si>
  <si>
    <t xml:space="preserve"> Hijo como te va en el semestre?</t>
  </si>
  <si>
    <t>Puerto Rico's current mood: Huracn, AH1N1, Verano, Chikungunya, Ballaqueo, Opening de Krispy Kreme, Doble Paso, Navidad</t>
  </si>
  <si>
    <t xml:space="preserve"> @ValePalteme: Mi amor es que tienes ese lapiz labial mas regao' que el chikungunya.</t>
  </si>
  <si>
    <t>Tu Los Ve Que Me Tiran Puya Y De Frente Me Les Da El Chikungunya JAJAJAJAJAJA</t>
  </si>
  <si>
    <t>Ay dioj con chikungunya</t>
  </si>
  <si>
    <t>Ok aprendamos a decirlo y escribirlo: CHI KUN GUN YA</t>
  </si>
  <si>
    <t xml:space="preserve"> </t>
  </si>
  <si>
    <t>@SIN24Horas. El trabajo hecho en RD con el asunto de la Chikungunya no ha sido el mejor !!</t>
  </si>
  <si>
    <t>Alerta de prevencin!!! #chikungunya http://t.co/tDmO6qcwvs</t>
  </si>
  <si>
    <t xml:space="preserve">Tres epidemias en la Historia de PR     1. H1N1 2. Chikungunya 3. Yales    </t>
  </si>
  <si>
    <t>: 81 cases of mosquito virus chikungunya now tallied in Florida:</t>
  </si>
  <si>
    <t>@noticel: Pica y se extiende el virus del Chikungunya por las amricas http://t.co/IZGK9H9eTQ http://t.co/UwztB0Lmzs  precaucin</t>
  </si>
  <si>
    <t>'chikungunya' es ahora una tendencia en Puerto Rico http://t.co/iE3j5B7AQP</t>
  </si>
  <si>
    <t xml:space="preserve">Educational </t>
  </si>
  <si>
    <t>Chikungunya Braclet</t>
  </si>
  <si>
    <t>Debate over Spelling/ Comments on Pronunciation</t>
  </si>
  <si>
    <t>People Who Don't have Chikungunya</t>
  </si>
  <si>
    <t>People Who Don’t Have Chikungunya but are afraid of getting it</t>
  </si>
  <si>
    <t>Song Related</t>
  </si>
  <si>
    <t>Chikungunya mentioned but unclear whether the person has Chikungunya</t>
  </si>
  <si>
    <t>Chikungunya mentioned but in no particular context</t>
  </si>
  <si>
    <t>People who say they want Chikungunya/or wish it on others</t>
  </si>
  <si>
    <t>People reporting mosquito bites (no symptoms yet)</t>
  </si>
  <si>
    <t>Country/City/State Case Counts</t>
  </si>
  <si>
    <t>period beginning</t>
  </si>
  <si>
    <t>period ending</t>
  </si>
  <si>
    <t>total</t>
  </si>
  <si>
    <t>tobi idx</t>
  </si>
  <si>
    <t>courtney idx</t>
  </si>
  <si>
    <t>has?</t>
  </si>
  <si>
    <t>Hijo como te va en el semestre?</t>
  </si>
  <si>
    <t>from tobi</t>
  </si>
  <si>
    <t>Creo que me va a dar el Chikungunya ese pueta</t>
  </si>
  <si>
    <t>Total Tweet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</si>
</sst>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22" fontId="0" fillId="0" borderId="0" xfId="0" applyNumberFormat="1"/>
    <xf numFmtId="0" fontId="18" fillId="0" borderId="0" xfId="0" applyFont="1" applyAlignment="1">
      <alignment wrapText="1"/>
    </xf>
    <xf numFmtId="0" fontId="0" fillId="0" borderId="0" xfId="0" applyFill="1"/>
    <xf numFmtId="0" fontId="0" fillId="34" borderId="0" xfId="0" applyFill="1"/>
    <xf numFmtId="0" fontId="0" fillId="0" borderId="0" xfId="0" applyAlignment="1">
      <alignment wrapText="1"/>
    </xf>
    <xf numFmtId="0" fontId="0" fillId="35" borderId="0" xfId="0" applyFill="1"/>
    <xf numFmtId="0" fontId="0" fillId="35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36" borderId="0" xfId="0" applyFill="1"/>
    <xf numFmtId="0" fontId="0" fillId="36" borderId="0" xfId="0" applyFill="1" applyAlignment="1">
      <alignment wrapText="1"/>
    </xf>
    <xf numFmtId="0" fontId="16" fillId="0" borderId="0" xfId="0" applyFont="1" applyAlignment="1">
      <alignment wrapText="1"/>
    </xf>
    <xf numFmtId="0" fontId="0" fillId="33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34" borderId="0" xfId="0" applyFill="1" applyAlignment="1">
      <alignment wrapText="1"/>
    </xf>
    <xf numFmtId="0" fontId="19" fillId="0" borderId="0" xfId="0" applyFont="1" applyFill="1" applyAlignment="1">
      <alignment wrapText="1"/>
    </xf>
    <xf numFmtId="0" fontId="20" fillId="0" borderId="0" xfId="42" applyAlignment="1">
      <alignment wrapText="1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.co/CDWufZaJmg%20NO%20ME%20EXTRAA%20CON%20UNA%20SECRE%20D%20SALUD%20Q%20NO%20SALE%20D%20LA%20TIENDA%20ANN%20TAYL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defaultRowHeight="14.25" x14ac:dyDescent="0.45"/>
  <cols>
    <col min="1" max="2" width="14.265625" bestFit="1" customWidth="1"/>
    <col min="3" max="3" width="39.46484375" bestFit="1" customWidth="1"/>
    <col min="4" max="4" width="10.46484375" style="17" bestFit="1" customWidth="1"/>
    <col min="5" max="5" width="12.19921875" style="17" bestFit="1" customWidth="1"/>
  </cols>
  <sheetData>
    <row r="1" spans="1:5" x14ac:dyDescent="0.45">
      <c r="A1" t="s">
        <v>1602</v>
      </c>
      <c r="B1" t="s">
        <v>1603</v>
      </c>
      <c r="D1" s="17" t="s">
        <v>1606</v>
      </c>
      <c r="E1" s="17" t="s">
        <v>1605</v>
      </c>
    </row>
    <row r="2" spans="1:5" x14ac:dyDescent="0.45">
      <c r="A2" s="1">
        <v>41644</v>
      </c>
      <c r="B2" s="1">
        <v>41650</v>
      </c>
      <c r="C2" s="1">
        <v>41643.791666666664</v>
      </c>
    </row>
    <row r="3" spans="1:5" x14ac:dyDescent="0.45">
      <c r="A3" s="1">
        <v>41651</v>
      </c>
      <c r="B3" s="1">
        <v>41657</v>
      </c>
      <c r="C3" s="1">
        <v>41650.791666666664</v>
      </c>
    </row>
    <row r="4" spans="1:5" x14ac:dyDescent="0.45">
      <c r="A4" s="1">
        <v>41658</v>
      </c>
      <c r="B4" s="1">
        <v>41664</v>
      </c>
      <c r="C4" s="1">
        <v>41657.791666666664</v>
      </c>
    </row>
    <row r="5" spans="1:5" x14ac:dyDescent="0.45">
      <c r="A5" s="1">
        <v>41665</v>
      </c>
      <c r="B5" s="1">
        <v>41671</v>
      </c>
      <c r="C5" s="1">
        <v>41664.791666666664</v>
      </c>
    </row>
    <row r="6" spans="1:5" x14ac:dyDescent="0.45">
      <c r="A6" s="1">
        <v>41672</v>
      </c>
      <c r="B6" s="1">
        <v>41678</v>
      </c>
      <c r="C6" s="1">
        <v>41671.791666666664</v>
      </c>
    </row>
    <row r="7" spans="1:5" x14ac:dyDescent="0.45">
      <c r="A7" s="1">
        <v>41679</v>
      </c>
      <c r="B7" s="1">
        <v>41685</v>
      </c>
      <c r="C7" s="1">
        <v>41678.791666666664</v>
      </c>
    </row>
    <row r="8" spans="1:5" x14ac:dyDescent="0.45">
      <c r="A8" s="1">
        <v>41686</v>
      </c>
      <c r="B8" s="1">
        <v>41692</v>
      </c>
      <c r="C8" s="1">
        <v>41685.791666666664</v>
      </c>
    </row>
    <row r="9" spans="1:5" x14ac:dyDescent="0.45">
      <c r="A9" s="1">
        <v>41693</v>
      </c>
      <c r="B9" s="1">
        <v>41699</v>
      </c>
      <c r="C9" s="1">
        <v>41692.791666666664</v>
      </c>
    </row>
    <row r="10" spans="1:5" x14ac:dyDescent="0.45">
      <c r="A10" s="1">
        <v>41700</v>
      </c>
      <c r="B10" s="1">
        <v>41706</v>
      </c>
      <c r="C10" s="1">
        <v>41699.791666666664</v>
      </c>
    </row>
    <row r="11" spans="1:5" x14ac:dyDescent="0.45">
      <c r="A11" s="1">
        <v>41707</v>
      </c>
      <c r="B11" s="1">
        <v>41713</v>
      </c>
      <c r="C11" s="1">
        <v>41706.791666666664</v>
      </c>
    </row>
    <row r="12" spans="1:5" x14ac:dyDescent="0.45">
      <c r="A12" s="1">
        <v>41714</v>
      </c>
      <c r="B12" s="1">
        <v>41720</v>
      </c>
      <c r="C12" s="1">
        <v>41713.833333333336</v>
      </c>
    </row>
    <row r="13" spans="1:5" x14ac:dyDescent="0.45">
      <c r="A13" s="1">
        <v>41721</v>
      </c>
      <c r="B13" s="1">
        <v>41727</v>
      </c>
      <c r="C13" s="1">
        <v>41720.833333333336</v>
      </c>
    </row>
    <row r="14" spans="1:5" x14ac:dyDescent="0.45">
      <c r="A14" s="1">
        <v>41728</v>
      </c>
      <c r="B14" s="1">
        <v>41734</v>
      </c>
      <c r="C14" s="1">
        <v>41727.833333333336</v>
      </c>
    </row>
    <row r="15" spans="1:5" x14ac:dyDescent="0.45">
      <c r="A15" s="1">
        <v>41735</v>
      </c>
      <c r="B15" s="1">
        <v>41741</v>
      </c>
      <c r="C15" s="1">
        <v>41734.833333333336</v>
      </c>
    </row>
    <row r="16" spans="1:5" x14ac:dyDescent="0.45">
      <c r="A16" s="1">
        <v>41742</v>
      </c>
      <c r="B16" s="1">
        <v>41748</v>
      </c>
      <c r="C16" s="1">
        <v>41741.833333333336</v>
      </c>
    </row>
    <row r="17" spans="1:6" x14ac:dyDescent="0.45">
      <c r="A17" s="1">
        <v>41749</v>
      </c>
      <c r="B17" s="1">
        <v>41755</v>
      </c>
      <c r="C17" s="1">
        <v>41748.833333333336</v>
      </c>
      <c r="D17" s="17">
        <v>2</v>
      </c>
      <c r="E17" s="17">
        <v>2</v>
      </c>
      <c r="F17" t="s">
        <v>0</v>
      </c>
    </row>
    <row r="18" spans="1:6" x14ac:dyDescent="0.45">
      <c r="A18" s="1">
        <v>41756</v>
      </c>
      <c r="B18" s="1">
        <v>41762</v>
      </c>
      <c r="C18" s="1">
        <v>41755.833333333336</v>
      </c>
      <c r="D18" s="17">
        <v>5</v>
      </c>
      <c r="E18" s="17">
        <v>5</v>
      </c>
      <c r="F18" t="s">
        <v>1</v>
      </c>
    </row>
    <row r="19" spans="1:6" x14ac:dyDescent="0.45">
      <c r="A19" s="1">
        <v>41763</v>
      </c>
      <c r="B19" s="1">
        <v>41769</v>
      </c>
      <c r="C19" s="1">
        <v>41762.833333333336</v>
      </c>
      <c r="D19" s="17">
        <v>6</v>
      </c>
      <c r="E19" s="17">
        <v>6</v>
      </c>
      <c r="F19" t="s">
        <v>2</v>
      </c>
    </row>
    <row r="20" spans="1:6" x14ac:dyDescent="0.45">
      <c r="A20" s="1">
        <v>41770</v>
      </c>
      <c r="B20" s="1">
        <v>41776</v>
      </c>
      <c r="C20" s="1">
        <v>41769.833333333336</v>
      </c>
      <c r="D20" s="17">
        <v>7</v>
      </c>
      <c r="E20" s="17">
        <v>7</v>
      </c>
      <c r="F20" t="s">
        <v>3</v>
      </c>
    </row>
    <row r="21" spans="1:6" x14ac:dyDescent="0.45">
      <c r="A21" s="1">
        <v>41777</v>
      </c>
      <c r="B21" s="1">
        <v>41783</v>
      </c>
      <c r="C21" s="1">
        <v>41776.833333333336</v>
      </c>
      <c r="D21" s="17">
        <v>8</v>
      </c>
      <c r="E21" s="17">
        <v>8</v>
      </c>
      <c r="F21" t="s">
        <v>4</v>
      </c>
    </row>
    <row r="22" spans="1:6" x14ac:dyDescent="0.45">
      <c r="A22" s="1">
        <v>41784</v>
      </c>
      <c r="B22" s="1">
        <v>41790</v>
      </c>
      <c r="C22" s="1">
        <v>41783.833333333336</v>
      </c>
      <c r="D22" s="17">
        <v>10</v>
      </c>
      <c r="E22" s="17">
        <v>10</v>
      </c>
      <c r="F22" t="s">
        <v>5</v>
      </c>
    </row>
    <row r="23" spans="1:6" x14ac:dyDescent="0.45">
      <c r="A23" s="1">
        <v>41791</v>
      </c>
      <c r="B23" s="1">
        <v>41797</v>
      </c>
      <c r="C23" s="1">
        <v>41790.833333333336</v>
      </c>
      <c r="D23" s="17">
        <v>25</v>
      </c>
      <c r="E23" s="17">
        <v>25</v>
      </c>
      <c r="F23" t="s">
        <v>6</v>
      </c>
    </row>
    <row r="24" spans="1:6" x14ac:dyDescent="0.45">
      <c r="A24" s="1">
        <v>41798</v>
      </c>
      <c r="B24" s="1">
        <v>41804</v>
      </c>
      <c r="C24" s="1">
        <v>41797.833333333336</v>
      </c>
      <c r="D24" s="17">
        <v>30</v>
      </c>
      <c r="E24" s="17">
        <v>30</v>
      </c>
      <c r="F24" t="s">
        <v>7</v>
      </c>
    </row>
    <row r="25" spans="1:6" x14ac:dyDescent="0.45">
      <c r="A25" s="1">
        <v>41805</v>
      </c>
      <c r="B25" s="1">
        <v>41811</v>
      </c>
      <c r="C25" s="1">
        <v>41804.833333333336</v>
      </c>
      <c r="D25" s="17">
        <v>32</v>
      </c>
      <c r="E25" s="17">
        <v>32</v>
      </c>
      <c r="F25" t="s">
        <v>8</v>
      </c>
    </row>
    <row r="26" spans="1:6" x14ac:dyDescent="0.45">
      <c r="A26" s="1">
        <v>41812</v>
      </c>
      <c r="B26" s="1">
        <v>41818</v>
      </c>
      <c r="C26" s="1">
        <v>41811.833333333336</v>
      </c>
      <c r="D26" s="17">
        <v>38</v>
      </c>
      <c r="E26" s="17">
        <v>38</v>
      </c>
      <c r="F26" t="s">
        <v>9</v>
      </c>
    </row>
    <row r="27" spans="1:6" x14ac:dyDescent="0.45">
      <c r="A27" s="1">
        <v>41819</v>
      </c>
      <c r="B27" s="1">
        <v>41825</v>
      </c>
      <c r="C27" s="1">
        <v>41818.833333333336</v>
      </c>
      <c r="D27" s="17">
        <v>49</v>
      </c>
      <c r="E27" s="17">
        <v>49</v>
      </c>
      <c r="F27" t="s">
        <v>10</v>
      </c>
    </row>
    <row r="28" spans="1:6" x14ac:dyDescent="0.45">
      <c r="A28" s="1">
        <v>41826</v>
      </c>
      <c r="B28" s="1">
        <v>41832</v>
      </c>
      <c r="C28" s="1">
        <v>41825.833333333336</v>
      </c>
      <c r="D28" s="17">
        <v>57</v>
      </c>
      <c r="E28" s="17">
        <v>58</v>
      </c>
      <c r="F28" t="s">
        <v>11</v>
      </c>
    </row>
    <row r="29" spans="1:6" x14ac:dyDescent="0.45">
      <c r="A29" s="1">
        <v>41833</v>
      </c>
      <c r="B29" s="1">
        <v>41839</v>
      </c>
      <c r="C29" s="1">
        <v>41832.833333333336</v>
      </c>
      <c r="D29" s="17">
        <v>68</v>
      </c>
      <c r="E29" s="17">
        <v>69</v>
      </c>
      <c r="F29" t="s">
        <v>12</v>
      </c>
    </row>
    <row r="30" spans="1:6" x14ac:dyDescent="0.45">
      <c r="A30" s="1">
        <v>41840</v>
      </c>
      <c r="B30" s="1">
        <v>41846</v>
      </c>
      <c r="C30" s="1">
        <v>41839.833333333336</v>
      </c>
      <c r="D30" s="17">
        <v>118</v>
      </c>
      <c r="E30" s="17">
        <v>119</v>
      </c>
      <c r="F30" t="s">
        <v>13</v>
      </c>
    </row>
    <row r="31" spans="1:6" x14ac:dyDescent="0.45">
      <c r="A31" s="1">
        <v>41847</v>
      </c>
      <c r="B31" s="1">
        <v>41853</v>
      </c>
      <c r="C31" s="1">
        <v>41846.833333333336</v>
      </c>
      <c r="D31" s="17">
        <v>167</v>
      </c>
      <c r="E31" s="17">
        <v>169</v>
      </c>
      <c r="F31" t="s">
        <v>14</v>
      </c>
    </row>
    <row r="32" spans="1:6" x14ac:dyDescent="0.45">
      <c r="A32" s="1">
        <v>41854</v>
      </c>
      <c r="B32" s="1">
        <v>41860</v>
      </c>
      <c r="C32" s="1">
        <v>41853.833333333336</v>
      </c>
      <c r="D32" s="17">
        <v>226</v>
      </c>
      <c r="E32" s="17">
        <v>229</v>
      </c>
      <c r="F32" t="s">
        <v>15</v>
      </c>
    </row>
    <row r="33" spans="1:6" x14ac:dyDescent="0.45">
      <c r="A33" s="1">
        <v>41861</v>
      </c>
      <c r="B33" s="1">
        <v>41867</v>
      </c>
      <c r="C33" s="1">
        <v>41860.833333333336</v>
      </c>
      <c r="D33" s="17">
        <v>277</v>
      </c>
      <c r="E33" s="17">
        <v>282</v>
      </c>
      <c r="F33" t="s">
        <v>16</v>
      </c>
    </row>
    <row r="34" spans="1:6" x14ac:dyDescent="0.45">
      <c r="A34" s="1">
        <v>41868</v>
      </c>
      <c r="B34" s="1">
        <v>41874</v>
      </c>
      <c r="C34" s="1">
        <v>41867.833333333336</v>
      </c>
      <c r="D34" s="17">
        <v>322</v>
      </c>
      <c r="E34" s="17">
        <v>331</v>
      </c>
      <c r="F34" t="s">
        <v>17</v>
      </c>
    </row>
    <row r="35" spans="1:6" x14ac:dyDescent="0.45">
      <c r="A35" s="1">
        <v>41875</v>
      </c>
      <c r="B35" s="1">
        <v>41881</v>
      </c>
      <c r="C35" s="1">
        <v>41874.833333333336</v>
      </c>
      <c r="D35" s="17">
        <v>374</v>
      </c>
      <c r="E35" s="17">
        <v>383</v>
      </c>
      <c r="F35" t="s">
        <v>18</v>
      </c>
    </row>
    <row r="36" spans="1:6" x14ac:dyDescent="0.45">
      <c r="A36" s="1">
        <v>41882</v>
      </c>
      <c r="B36" s="1">
        <v>41888</v>
      </c>
      <c r="C36" s="1">
        <v>41881.833333333336</v>
      </c>
      <c r="D36" s="17">
        <v>427</v>
      </c>
      <c r="E36" s="17">
        <v>437</v>
      </c>
      <c r="F36" t="s">
        <v>19</v>
      </c>
    </row>
    <row r="37" spans="1:6" x14ac:dyDescent="0.45">
      <c r="A37" s="1">
        <v>41889</v>
      </c>
      <c r="B37" s="1">
        <v>41895</v>
      </c>
      <c r="C37" s="1">
        <v>41888.833333333336</v>
      </c>
      <c r="D37" s="17">
        <v>512</v>
      </c>
      <c r="E37" s="17">
        <v>522</v>
      </c>
      <c r="F37" t="s">
        <v>20</v>
      </c>
    </row>
    <row r="38" spans="1:6" x14ac:dyDescent="0.45">
      <c r="A38" s="1">
        <v>41896</v>
      </c>
      <c r="B38" s="1">
        <v>41902</v>
      </c>
      <c r="C38" s="1">
        <v>41895.833333333336</v>
      </c>
      <c r="D38" s="17">
        <v>603</v>
      </c>
      <c r="E38" s="17">
        <v>612</v>
      </c>
      <c r="F38" t="s">
        <v>21</v>
      </c>
    </row>
    <row r="39" spans="1:6" x14ac:dyDescent="0.45">
      <c r="A39" s="1">
        <v>41903</v>
      </c>
      <c r="B39" s="1">
        <v>41909</v>
      </c>
      <c r="C39" s="1">
        <v>41902.833333333336</v>
      </c>
      <c r="D39" s="17">
        <v>706</v>
      </c>
      <c r="E39" s="17">
        <v>618</v>
      </c>
      <c r="F39" t="s">
        <v>22</v>
      </c>
    </row>
    <row r="40" spans="1:6" x14ac:dyDescent="0.45">
      <c r="A40" s="1">
        <v>41910</v>
      </c>
      <c r="B40" s="1">
        <v>41916</v>
      </c>
      <c r="C40" s="1">
        <v>41909.833333333336</v>
      </c>
      <c r="D40" s="17">
        <v>831</v>
      </c>
      <c r="E40" s="17">
        <v>840</v>
      </c>
      <c r="F40" t="s">
        <v>23</v>
      </c>
    </row>
    <row r="41" spans="1:6" x14ac:dyDescent="0.45">
      <c r="A41" s="1">
        <v>41917</v>
      </c>
      <c r="B41" s="1">
        <v>41923</v>
      </c>
      <c r="C41" s="1">
        <v>41916.833333333336</v>
      </c>
      <c r="D41" s="17">
        <v>1052</v>
      </c>
      <c r="E41" s="17">
        <v>1070</v>
      </c>
      <c r="F41" t="s">
        <v>24</v>
      </c>
    </row>
    <row r="42" spans="1:6" x14ac:dyDescent="0.45">
      <c r="A42" s="1">
        <v>41924</v>
      </c>
      <c r="B42" s="1">
        <v>41930</v>
      </c>
      <c r="C42" s="1">
        <v>41923.833333333336</v>
      </c>
      <c r="D42" s="17">
        <v>1315</v>
      </c>
      <c r="E42" s="17">
        <v>1357</v>
      </c>
      <c r="F42" t="s">
        <v>25</v>
      </c>
    </row>
    <row r="43" spans="1:6" x14ac:dyDescent="0.45">
      <c r="A43" s="1">
        <v>41931</v>
      </c>
      <c r="B43" s="1">
        <v>41937</v>
      </c>
      <c r="C43" s="1">
        <v>41930.833333333336</v>
      </c>
      <c r="D43" s="17">
        <v>1401</v>
      </c>
      <c r="E43" s="17">
        <v>1451</v>
      </c>
      <c r="F43" t="s">
        <v>1610</v>
      </c>
    </row>
    <row r="44" spans="1:6" x14ac:dyDescent="0.45">
      <c r="A44" s="1">
        <v>41938</v>
      </c>
      <c r="B44" s="1">
        <v>41944</v>
      </c>
      <c r="C44" s="1">
        <v>41937.833333333336</v>
      </c>
      <c r="D44" s="17">
        <v>1472</v>
      </c>
      <c r="E44" s="17">
        <v>1523</v>
      </c>
      <c r="F44" t="s">
        <v>26</v>
      </c>
    </row>
    <row r="45" spans="1:6" x14ac:dyDescent="0.45">
      <c r="A45" s="1">
        <v>41945</v>
      </c>
      <c r="B45" s="1">
        <v>41951</v>
      </c>
      <c r="C45" s="1">
        <v>41944.833333333336</v>
      </c>
      <c r="D45" s="17">
        <v>1522</v>
      </c>
      <c r="E45" s="17">
        <v>1574</v>
      </c>
      <c r="F45" t="s">
        <v>27</v>
      </c>
    </row>
    <row r="46" spans="1:6" x14ac:dyDescent="0.45">
      <c r="A46" s="1">
        <v>41952</v>
      </c>
      <c r="B46" s="1">
        <v>41972</v>
      </c>
      <c r="C46" s="1">
        <v>41951.791666666664</v>
      </c>
      <c r="D46" s="17">
        <v>1555</v>
      </c>
      <c r="E46" s="17">
        <v>1608</v>
      </c>
      <c r="F46" t="s">
        <v>28</v>
      </c>
    </row>
    <row r="47" spans="1:6" x14ac:dyDescent="0.45">
      <c r="A47" s="1">
        <v>41973</v>
      </c>
      <c r="B47" s="1">
        <v>41979</v>
      </c>
      <c r="C47" s="1">
        <v>41972.791666666664</v>
      </c>
      <c r="D47" s="17">
        <v>1604</v>
      </c>
      <c r="E47" s="17">
        <v>1660</v>
      </c>
      <c r="F47" t="s">
        <v>32</v>
      </c>
    </row>
    <row r="48" spans="1:6" x14ac:dyDescent="0.45">
      <c r="A48" s="1">
        <v>41980</v>
      </c>
      <c r="B48" s="1">
        <v>41993</v>
      </c>
      <c r="C48" s="1">
        <v>41979.791666666664</v>
      </c>
      <c r="D48" s="17">
        <v>1611</v>
      </c>
      <c r="E48" s="17">
        <v>1667</v>
      </c>
      <c r="F48" t="s">
        <v>33</v>
      </c>
    </row>
    <row r="49" spans="1:6" x14ac:dyDescent="0.45">
      <c r="A49" s="1">
        <v>41994</v>
      </c>
      <c r="B49" s="1">
        <v>42007</v>
      </c>
      <c r="C49" s="1">
        <v>41993.791666666664</v>
      </c>
      <c r="D49" s="17">
        <v>1623</v>
      </c>
      <c r="E49" s="17">
        <v>1680</v>
      </c>
      <c r="F49" t="s">
        <v>35</v>
      </c>
    </row>
    <row r="50" spans="1:6" x14ac:dyDescent="0.45">
      <c r="A50" s="1">
        <v>42008</v>
      </c>
      <c r="B50" s="1">
        <v>42014</v>
      </c>
      <c r="C50" s="1">
        <v>42007.791666666664</v>
      </c>
      <c r="D50" s="17">
        <v>1651</v>
      </c>
      <c r="E50" s="17">
        <v>1709</v>
      </c>
      <c r="F50" t="s">
        <v>37</v>
      </c>
    </row>
    <row r="51" spans="1:6" x14ac:dyDescent="0.45">
      <c r="A51" s="1">
        <v>42015</v>
      </c>
      <c r="C51" s="1"/>
      <c r="D51" s="17">
        <v>1668</v>
      </c>
      <c r="E51" s="17">
        <v>1726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4" workbookViewId="0">
      <selection activeCell="C51" sqref="C51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3" x14ac:dyDescent="0.45">
      <c r="A1" t="s">
        <v>1602</v>
      </c>
      <c r="B1" t="s">
        <v>1603</v>
      </c>
      <c r="C1" t="s">
        <v>1611</v>
      </c>
    </row>
    <row r="2" spans="1:3" x14ac:dyDescent="0.45">
      <c r="A2" s="1">
        <v>41644</v>
      </c>
      <c r="B2" s="1">
        <v>41650</v>
      </c>
      <c r="C2">
        <v>105696</v>
      </c>
    </row>
    <row r="3" spans="1:3" x14ac:dyDescent="0.45">
      <c r="A3" s="1">
        <v>41651</v>
      </c>
      <c r="B3" s="1">
        <v>41657</v>
      </c>
      <c r="C3">
        <v>112437</v>
      </c>
    </row>
    <row r="4" spans="1:3" x14ac:dyDescent="0.45">
      <c r="A4" s="1">
        <v>41658</v>
      </c>
      <c r="B4" s="1">
        <v>41664</v>
      </c>
      <c r="C4">
        <v>105708</v>
      </c>
    </row>
    <row r="5" spans="1:3" x14ac:dyDescent="0.45">
      <c r="A5" s="1">
        <v>41665</v>
      </c>
      <c r="B5" s="1">
        <v>41671</v>
      </c>
      <c r="C5">
        <v>97287</v>
      </c>
    </row>
    <row r="6" spans="1:3" x14ac:dyDescent="0.45">
      <c r="A6" s="1">
        <v>41672</v>
      </c>
      <c r="B6" s="1">
        <v>41678</v>
      </c>
      <c r="C6">
        <v>97987</v>
      </c>
    </row>
    <row r="7" spans="1:3" x14ac:dyDescent="0.45">
      <c r="A7" s="1">
        <v>41679</v>
      </c>
      <c r="B7" s="1">
        <v>41685</v>
      </c>
      <c r="C7">
        <v>94177</v>
      </c>
    </row>
    <row r="8" spans="1:3" x14ac:dyDescent="0.45">
      <c r="A8" s="1">
        <v>41686</v>
      </c>
      <c r="B8" s="1">
        <v>41692</v>
      </c>
      <c r="C8">
        <v>102783</v>
      </c>
    </row>
    <row r="9" spans="1:3" x14ac:dyDescent="0.45">
      <c r="A9" s="1">
        <v>41693</v>
      </c>
      <c r="B9" s="1">
        <v>41699</v>
      </c>
      <c r="C9">
        <v>99712</v>
      </c>
    </row>
    <row r="10" spans="1:3" x14ac:dyDescent="0.45">
      <c r="A10" s="1">
        <v>41700</v>
      </c>
      <c r="B10" s="1">
        <v>41706</v>
      </c>
      <c r="C10">
        <v>98825</v>
      </c>
    </row>
    <row r="11" spans="1:3" x14ac:dyDescent="0.45">
      <c r="A11" s="1">
        <v>41707</v>
      </c>
      <c r="B11" s="1">
        <v>41713</v>
      </c>
      <c r="C11">
        <v>99822</v>
      </c>
    </row>
    <row r="12" spans="1:3" x14ac:dyDescent="0.45">
      <c r="A12" s="1">
        <v>41714</v>
      </c>
      <c r="B12" s="1">
        <v>41720</v>
      </c>
      <c r="C12">
        <v>96285</v>
      </c>
    </row>
    <row r="13" spans="1:3" x14ac:dyDescent="0.45">
      <c r="A13" s="1">
        <v>41721</v>
      </c>
      <c r="B13" s="1">
        <v>41727</v>
      </c>
      <c r="C13">
        <v>97390</v>
      </c>
    </row>
    <row r="14" spans="1:3" x14ac:dyDescent="0.45">
      <c r="A14" s="1">
        <v>41728</v>
      </c>
      <c r="B14" s="1">
        <v>41734</v>
      </c>
      <c r="C14">
        <v>98878</v>
      </c>
    </row>
    <row r="15" spans="1:3" x14ac:dyDescent="0.45">
      <c r="A15" s="1">
        <v>41735</v>
      </c>
      <c r="B15" s="1">
        <v>41741</v>
      </c>
      <c r="C15">
        <v>93285</v>
      </c>
    </row>
    <row r="16" spans="1:3" x14ac:dyDescent="0.45">
      <c r="A16" s="1">
        <v>41742</v>
      </c>
      <c r="B16" s="1">
        <v>41748</v>
      </c>
      <c r="C16">
        <v>214861</v>
      </c>
    </row>
    <row r="17" spans="1:3" x14ac:dyDescent="0.45">
      <c r="A17" s="1">
        <v>41749</v>
      </c>
      <c r="B17" s="1">
        <v>41755</v>
      </c>
      <c r="C17">
        <v>259962</v>
      </c>
    </row>
    <row r="18" spans="1:3" x14ac:dyDescent="0.45">
      <c r="A18" s="1">
        <v>41756</v>
      </c>
      <c r="B18" s="1">
        <v>41762</v>
      </c>
      <c r="C18">
        <v>230750</v>
      </c>
    </row>
    <row r="19" spans="1:3" x14ac:dyDescent="0.45">
      <c r="A19" s="1">
        <v>41763</v>
      </c>
      <c r="B19" s="1">
        <v>41769</v>
      </c>
      <c r="C19">
        <v>231455</v>
      </c>
    </row>
    <row r="20" spans="1:3" x14ac:dyDescent="0.45">
      <c r="A20" s="1">
        <v>41770</v>
      </c>
      <c r="B20" s="1">
        <v>41776</v>
      </c>
      <c r="C20">
        <v>251473</v>
      </c>
    </row>
    <row r="21" spans="1:3" x14ac:dyDescent="0.45">
      <c r="A21" s="1">
        <v>41777</v>
      </c>
      <c r="B21" s="1">
        <v>41783</v>
      </c>
      <c r="C21">
        <v>276523</v>
      </c>
    </row>
    <row r="22" spans="1:3" x14ac:dyDescent="0.45">
      <c r="A22" s="1">
        <v>41784</v>
      </c>
      <c r="B22" s="1">
        <v>41790</v>
      </c>
      <c r="C22">
        <v>278166</v>
      </c>
    </row>
    <row r="23" spans="1:3" x14ac:dyDescent="0.45">
      <c r="A23" s="1">
        <v>41791</v>
      </c>
      <c r="B23" s="1">
        <v>41797</v>
      </c>
      <c r="C23">
        <v>295520</v>
      </c>
    </row>
    <row r="24" spans="1:3" x14ac:dyDescent="0.45">
      <c r="A24" s="1">
        <v>41798</v>
      </c>
      <c r="B24" s="1">
        <v>41804</v>
      </c>
      <c r="C24">
        <v>309761</v>
      </c>
    </row>
    <row r="25" spans="1:3" x14ac:dyDescent="0.45">
      <c r="A25" s="1">
        <v>41805</v>
      </c>
      <c r="B25" s="1">
        <v>41811</v>
      </c>
      <c r="C25">
        <v>312522</v>
      </c>
    </row>
    <row r="26" spans="1:3" x14ac:dyDescent="0.45">
      <c r="A26" s="1">
        <v>41812</v>
      </c>
      <c r="B26" s="1">
        <v>41818</v>
      </c>
      <c r="C26">
        <v>292482</v>
      </c>
    </row>
    <row r="27" spans="1:3" x14ac:dyDescent="0.45">
      <c r="A27" s="1">
        <v>41819</v>
      </c>
      <c r="B27" s="1">
        <v>41825</v>
      </c>
      <c r="C27">
        <v>307043</v>
      </c>
    </row>
    <row r="28" spans="1:3" x14ac:dyDescent="0.45">
      <c r="A28" s="1">
        <v>41826</v>
      </c>
      <c r="B28" s="1">
        <v>41832</v>
      </c>
      <c r="C28">
        <v>309383</v>
      </c>
    </row>
    <row r="29" spans="1:3" x14ac:dyDescent="0.45">
      <c r="A29" s="1">
        <v>41833</v>
      </c>
      <c r="B29" s="1">
        <v>41839</v>
      </c>
      <c r="C29">
        <v>315872</v>
      </c>
    </row>
    <row r="30" spans="1:3" x14ac:dyDescent="0.45">
      <c r="A30" s="1">
        <v>41840</v>
      </c>
      <c r="B30" s="1">
        <v>41846</v>
      </c>
      <c r="C30">
        <v>304807</v>
      </c>
    </row>
    <row r="31" spans="1:3" x14ac:dyDescent="0.45">
      <c r="A31" s="1">
        <v>41847</v>
      </c>
      <c r="B31" s="1">
        <v>41853</v>
      </c>
      <c r="C31">
        <v>320050</v>
      </c>
    </row>
    <row r="32" spans="1:3" x14ac:dyDescent="0.45">
      <c r="A32" s="1">
        <v>41854</v>
      </c>
      <c r="B32" s="1">
        <v>41860</v>
      </c>
      <c r="C32">
        <v>334216</v>
      </c>
    </row>
    <row r="33" spans="1:3" x14ac:dyDescent="0.45">
      <c r="A33" s="1">
        <v>41861</v>
      </c>
      <c r="B33" s="1">
        <v>41867</v>
      </c>
      <c r="C33">
        <v>281362</v>
      </c>
    </row>
    <row r="34" spans="1:3" x14ac:dyDescent="0.45">
      <c r="A34" s="1">
        <v>41868</v>
      </c>
      <c r="B34" s="1">
        <v>41874</v>
      </c>
      <c r="C34">
        <v>276235</v>
      </c>
    </row>
    <row r="35" spans="1:3" x14ac:dyDescent="0.45">
      <c r="A35" s="1">
        <v>41875</v>
      </c>
      <c r="B35" s="1">
        <v>41881</v>
      </c>
      <c r="C35">
        <v>265626</v>
      </c>
    </row>
    <row r="36" spans="1:3" x14ac:dyDescent="0.45">
      <c r="A36" s="1">
        <v>41882</v>
      </c>
      <c r="B36" s="1">
        <v>41888</v>
      </c>
      <c r="C36">
        <v>256019</v>
      </c>
    </row>
    <row r="37" spans="1:3" x14ac:dyDescent="0.45">
      <c r="A37" s="1">
        <v>41889</v>
      </c>
      <c r="B37" s="1">
        <v>41895</v>
      </c>
      <c r="C37">
        <v>228484</v>
      </c>
    </row>
    <row r="38" spans="1:3" x14ac:dyDescent="0.45">
      <c r="A38" s="1">
        <v>41896</v>
      </c>
      <c r="B38" s="1">
        <v>41902</v>
      </c>
      <c r="C38">
        <v>202442</v>
      </c>
    </row>
    <row r="39" spans="1:3" x14ac:dyDescent="0.45">
      <c r="A39" s="1">
        <v>41903</v>
      </c>
      <c r="B39" s="1">
        <v>41909</v>
      </c>
      <c r="C39">
        <v>176298</v>
      </c>
    </row>
    <row r="40" spans="1:3" x14ac:dyDescent="0.45">
      <c r="A40" s="1">
        <v>41910</v>
      </c>
      <c r="B40" s="1">
        <v>41916</v>
      </c>
      <c r="C40">
        <v>164768</v>
      </c>
    </row>
    <row r="41" spans="1:3" x14ac:dyDescent="0.45">
      <c r="A41" s="1">
        <v>41917</v>
      </c>
      <c r="B41" s="1">
        <v>41923</v>
      </c>
      <c r="C41">
        <v>175150</v>
      </c>
    </row>
    <row r="42" spans="1:3" x14ac:dyDescent="0.45">
      <c r="A42" s="1">
        <v>41924</v>
      </c>
      <c r="B42" s="1">
        <v>41930</v>
      </c>
      <c r="C42">
        <v>175629</v>
      </c>
    </row>
    <row r="43" spans="1:3" x14ac:dyDescent="0.45">
      <c r="A43" s="1">
        <v>41931</v>
      </c>
      <c r="B43" s="1">
        <v>41937</v>
      </c>
      <c r="C43">
        <v>146133</v>
      </c>
    </row>
    <row r="44" spans="1:3" x14ac:dyDescent="0.45">
      <c r="A44" s="1">
        <v>41938</v>
      </c>
      <c r="B44" s="1">
        <v>41944</v>
      </c>
      <c r="C44">
        <v>135558</v>
      </c>
    </row>
    <row r="45" spans="1:3" x14ac:dyDescent="0.45">
      <c r="A45" s="1">
        <v>41945</v>
      </c>
      <c r="B45" s="1">
        <v>41951</v>
      </c>
      <c r="C45">
        <v>144159</v>
      </c>
    </row>
    <row r="46" spans="1:3" x14ac:dyDescent="0.45">
      <c r="A46" s="1">
        <v>41952</v>
      </c>
      <c r="B46" s="1">
        <v>41972</v>
      </c>
      <c r="C46">
        <v>322716</v>
      </c>
    </row>
    <row r="47" spans="1:3" x14ac:dyDescent="0.45">
      <c r="A47" s="1">
        <v>41973</v>
      </c>
      <c r="B47" s="1">
        <v>41979</v>
      </c>
      <c r="C47">
        <v>143894</v>
      </c>
    </row>
    <row r="48" spans="1:3" x14ac:dyDescent="0.45">
      <c r="A48" s="1">
        <v>41980</v>
      </c>
      <c r="B48" s="1">
        <v>41993</v>
      </c>
      <c r="C48">
        <v>269704</v>
      </c>
    </row>
    <row r="49" spans="1:3" x14ac:dyDescent="0.45">
      <c r="A49" s="1">
        <v>41994</v>
      </c>
      <c r="B49" s="1">
        <v>42007</v>
      </c>
      <c r="C49">
        <v>292618</v>
      </c>
    </row>
    <row r="50" spans="1:3" x14ac:dyDescent="0.45">
      <c r="A50" s="1">
        <v>42008</v>
      </c>
      <c r="B50" s="1">
        <v>42014</v>
      </c>
      <c r="C50">
        <v>139997</v>
      </c>
    </row>
    <row r="51" spans="1:3" x14ac:dyDescent="0.45">
      <c r="A51" s="1"/>
      <c r="C51">
        <f>SUM(C2:C50)</f>
        <v>10041910</v>
      </c>
    </row>
    <row r="53" spans="1:3" x14ac:dyDescent="0.45">
      <c r="A53" s="1"/>
      <c r="B53" s="1"/>
    </row>
    <row r="55" spans="1:3" x14ac:dyDescent="0.45">
      <c r="A55" s="1"/>
      <c r="B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0"/>
  <sheetViews>
    <sheetView topLeftCell="A1647" zoomScale="85" zoomScaleNormal="85" workbookViewId="0">
      <selection activeCell="A1667" sqref="A1667"/>
    </sheetView>
  </sheetViews>
  <sheetFormatPr defaultColWidth="8.6640625" defaultRowHeight="14.25" x14ac:dyDescent="0.45"/>
  <cols>
    <col min="1" max="1" width="22.46484375" style="5" customWidth="1"/>
    <col min="2" max="2" width="12.1328125" customWidth="1"/>
    <col min="3" max="3" width="11.6640625" customWidth="1"/>
    <col min="4" max="4" width="10.53125" customWidth="1"/>
    <col min="5" max="5" width="11" customWidth="1"/>
    <col min="6" max="6" width="10.6640625" customWidth="1"/>
  </cols>
  <sheetData>
    <row r="1" spans="1:11" ht="114" x14ac:dyDescent="0.45">
      <c r="A1" s="2"/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K1" s="2" t="s">
        <v>1607</v>
      </c>
    </row>
    <row r="2" spans="1:11" ht="85.5" x14ac:dyDescent="0.45">
      <c r="A2" s="5" t="s">
        <v>0</v>
      </c>
      <c r="E2">
        <v>1</v>
      </c>
      <c r="J2" t="s">
        <v>155</v>
      </c>
      <c r="K2" t="b">
        <f>ISNUMBER(SEARCH($J$2, A2))</f>
        <v>1</v>
      </c>
    </row>
    <row r="3" spans="1:11" ht="57" x14ac:dyDescent="0.45">
      <c r="A3" s="5" t="s">
        <v>48</v>
      </c>
      <c r="E3">
        <v>1</v>
      </c>
      <c r="K3" t="b">
        <f t="shared" ref="K3:K66" si="0">ISNUMBER(SEARCH($J$2, A3))</f>
        <v>1</v>
      </c>
    </row>
    <row r="4" spans="1:11" ht="99.75" x14ac:dyDescent="0.45">
      <c r="A4" s="5" t="s">
        <v>49</v>
      </c>
      <c r="E4">
        <v>1</v>
      </c>
      <c r="K4" t="b">
        <f t="shared" si="0"/>
        <v>1</v>
      </c>
    </row>
    <row r="5" spans="1:11" ht="28.5" x14ac:dyDescent="0.45">
      <c r="A5" s="5" t="s">
        <v>1</v>
      </c>
      <c r="C5">
        <v>1</v>
      </c>
      <c r="K5" t="b">
        <f t="shared" si="0"/>
        <v>1</v>
      </c>
    </row>
    <row r="6" spans="1:11" ht="99.75" x14ac:dyDescent="0.45">
      <c r="A6" s="5" t="s">
        <v>2</v>
      </c>
      <c r="E6">
        <v>1</v>
      </c>
      <c r="K6" t="b">
        <f t="shared" si="0"/>
        <v>1</v>
      </c>
    </row>
    <row r="7" spans="1:11" ht="99.75" x14ac:dyDescent="0.45">
      <c r="A7" s="8" t="s">
        <v>3</v>
      </c>
      <c r="E7">
        <v>1</v>
      </c>
      <c r="K7" t="b">
        <f t="shared" si="0"/>
        <v>1</v>
      </c>
    </row>
    <row r="8" spans="1:11" ht="85.5" x14ac:dyDescent="0.45">
      <c r="A8" s="12" t="s">
        <v>4</v>
      </c>
      <c r="E8">
        <v>1</v>
      </c>
      <c r="K8" t="b">
        <f t="shared" si="0"/>
        <v>1</v>
      </c>
    </row>
    <row r="9" spans="1:11" x14ac:dyDescent="0.45">
      <c r="A9" s="5" t="s">
        <v>50</v>
      </c>
      <c r="G9">
        <v>1</v>
      </c>
      <c r="K9" t="b">
        <f t="shared" si="0"/>
        <v>1</v>
      </c>
    </row>
    <row r="10" spans="1:11" ht="28.5" x14ac:dyDescent="0.45">
      <c r="A10" s="5" t="s">
        <v>5</v>
      </c>
      <c r="G10">
        <v>1</v>
      </c>
      <c r="K10" t="b">
        <f t="shared" si="0"/>
        <v>1</v>
      </c>
    </row>
    <row r="11" spans="1:11" ht="71.25" x14ac:dyDescent="0.45">
      <c r="A11" s="12" t="s">
        <v>51</v>
      </c>
      <c r="E11">
        <v>1</v>
      </c>
      <c r="K11" t="b">
        <f t="shared" si="0"/>
        <v>1</v>
      </c>
    </row>
    <row r="12" spans="1:11" ht="85.5" x14ac:dyDescent="0.45">
      <c r="A12" s="5" t="s">
        <v>52</v>
      </c>
      <c r="E12">
        <v>1</v>
      </c>
      <c r="K12" t="b">
        <f t="shared" si="0"/>
        <v>1</v>
      </c>
    </row>
    <row r="13" spans="1:11" ht="42.75" x14ac:dyDescent="0.45">
      <c r="A13" s="13" t="s">
        <v>53</v>
      </c>
      <c r="E13">
        <v>1</v>
      </c>
      <c r="K13" t="b">
        <f t="shared" si="0"/>
        <v>1</v>
      </c>
    </row>
    <row r="14" spans="1:11" ht="57" x14ac:dyDescent="0.45">
      <c r="A14" s="5" t="s">
        <v>54</v>
      </c>
      <c r="E14">
        <v>1</v>
      </c>
      <c r="K14" t="b">
        <f t="shared" si="0"/>
        <v>1</v>
      </c>
    </row>
    <row r="15" spans="1:11" ht="57" x14ac:dyDescent="0.45">
      <c r="A15" s="5" t="s">
        <v>55</v>
      </c>
      <c r="B15">
        <v>1</v>
      </c>
      <c r="K15" t="b">
        <f t="shared" si="0"/>
        <v>1</v>
      </c>
    </row>
    <row r="16" spans="1:11" ht="99.75" x14ac:dyDescent="0.45">
      <c r="A16" s="8" t="s">
        <v>56</v>
      </c>
      <c r="G16">
        <v>1</v>
      </c>
      <c r="K16" t="b">
        <f t="shared" si="0"/>
        <v>1</v>
      </c>
    </row>
    <row r="17" spans="1:11" ht="99.75" x14ac:dyDescent="0.45">
      <c r="A17" s="5" t="s">
        <v>57</v>
      </c>
      <c r="E17">
        <v>1</v>
      </c>
      <c r="K17" t="b">
        <f t="shared" si="0"/>
        <v>1</v>
      </c>
    </row>
    <row r="18" spans="1:11" ht="42.75" x14ac:dyDescent="0.45">
      <c r="A18" s="5" t="s">
        <v>58</v>
      </c>
      <c r="G18">
        <v>1</v>
      </c>
      <c r="K18" t="b">
        <f t="shared" si="0"/>
        <v>1</v>
      </c>
    </row>
    <row r="19" spans="1:11" ht="99.75" x14ac:dyDescent="0.45">
      <c r="A19" s="8" t="s">
        <v>59</v>
      </c>
      <c r="G19">
        <v>1</v>
      </c>
      <c r="K19" t="b">
        <f t="shared" si="0"/>
        <v>1</v>
      </c>
    </row>
    <row r="20" spans="1:11" ht="57" x14ac:dyDescent="0.45">
      <c r="A20" s="5" t="s">
        <v>60</v>
      </c>
      <c r="G20">
        <v>1</v>
      </c>
      <c r="K20" t="b">
        <f t="shared" si="0"/>
        <v>1</v>
      </c>
    </row>
    <row r="21" spans="1:11" x14ac:dyDescent="0.45">
      <c r="A21" s="5" t="s">
        <v>61</v>
      </c>
      <c r="G21">
        <v>1</v>
      </c>
      <c r="K21" t="b">
        <f t="shared" si="0"/>
        <v>1</v>
      </c>
    </row>
    <row r="22" spans="1:11" ht="28.5" x14ac:dyDescent="0.45">
      <c r="A22" s="8" t="s">
        <v>62</v>
      </c>
      <c r="E22">
        <v>1</v>
      </c>
      <c r="K22" t="b">
        <f t="shared" si="0"/>
        <v>1</v>
      </c>
    </row>
    <row r="23" spans="1:11" ht="28.5" x14ac:dyDescent="0.45">
      <c r="A23" s="5" t="s">
        <v>63</v>
      </c>
      <c r="G23">
        <v>1</v>
      </c>
      <c r="K23" t="b">
        <f t="shared" si="0"/>
        <v>1</v>
      </c>
    </row>
    <row r="24" spans="1:11" ht="85.5" x14ac:dyDescent="0.45">
      <c r="A24" s="8" t="s">
        <v>64</v>
      </c>
      <c r="E24">
        <v>1</v>
      </c>
      <c r="K24" t="b">
        <f t="shared" si="0"/>
        <v>1</v>
      </c>
    </row>
    <row r="25" spans="1:11" ht="42.75" x14ac:dyDescent="0.45">
      <c r="A25" s="5" t="s">
        <v>6</v>
      </c>
      <c r="G25">
        <v>1</v>
      </c>
      <c r="K25" t="b">
        <f t="shared" si="0"/>
        <v>1</v>
      </c>
    </row>
    <row r="26" spans="1:11" ht="85.5" x14ac:dyDescent="0.45">
      <c r="A26" s="5" t="s">
        <v>65</v>
      </c>
      <c r="E26">
        <v>1</v>
      </c>
      <c r="K26" t="b">
        <f t="shared" si="0"/>
        <v>1</v>
      </c>
    </row>
    <row r="27" spans="1:11" ht="99.75" x14ac:dyDescent="0.45">
      <c r="A27" s="5" t="s">
        <v>66</v>
      </c>
      <c r="E27">
        <v>1</v>
      </c>
      <c r="K27" t="b">
        <f t="shared" si="0"/>
        <v>1</v>
      </c>
    </row>
    <row r="28" spans="1:11" x14ac:dyDescent="0.45">
      <c r="A28" s="5" t="s">
        <v>67</v>
      </c>
      <c r="G28">
        <v>1</v>
      </c>
      <c r="K28" t="b">
        <f t="shared" si="0"/>
        <v>1</v>
      </c>
    </row>
    <row r="29" spans="1:11" ht="85.5" x14ac:dyDescent="0.45">
      <c r="A29" s="5" t="s">
        <v>68</v>
      </c>
      <c r="E29">
        <v>1</v>
      </c>
      <c r="K29" t="b">
        <f t="shared" si="0"/>
        <v>1</v>
      </c>
    </row>
    <row r="30" spans="1:11" ht="85.5" x14ac:dyDescent="0.45">
      <c r="A30" s="14" t="s">
        <v>7</v>
      </c>
      <c r="G30">
        <v>1</v>
      </c>
      <c r="K30" t="b">
        <f t="shared" si="0"/>
        <v>1</v>
      </c>
    </row>
    <row r="31" spans="1:11" ht="28.5" x14ac:dyDescent="0.45">
      <c r="A31" s="14" t="s">
        <v>69</v>
      </c>
      <c r="G31">
        <v>1</v>
      </c>
      <c r="K31" t="b">
        <f t="shared" si="0"/>
        <v>1</v>
      </c>
    </row>
    <row r="32" spans="1:11" ht="71.25" x14ac:dyDescent="0.45">
      <c r="A32" s="5" t="s">
        <v>8</v>
      </c>
      <c r="E32">
        <v>1</v>
      </c>
      <c r="K32" t="b">
        <f t="shared" si="0"/>
        <v>1</v>
      </c>
    </row>
    <row r="33" spans="1:11" ht="28.5" x14ac:dyDescent="0.45">
      <c r="A33" s="5" t="s">
        <v>70</v>
      </c>
      <c r="G33">
        <v>1</v>
      </c>
      <c r="K33" t="b">
        <f t="shared" si="0"/>
        <v>1</v>
      </c>
    </row>
    <row r="34" spans="1:11" ht="71.25" x14ac:dyDescent="0.45">
      <c r="A34" s="5" t="s">
        <v>71</v>
      </c>
      <c r="E34">
        <v>1</v>
      </c>
      <c r="K34" t="b">
        <f t="shared" si="0"/>
        <v>1</v>
      </c>
    </row>
    <row r="35" spans="1:11" ht="57" x14ac:dyDescent="0.45">
      <c r="A35" s="5" t="s">
        <v>72</v>
      </c>
      <c r="E35">
        <v>1</v>
      </c>
      <c r="K35" t="b">
        <f t="shared" si="0"/>
        <v>1</v>
      </c>
    </row>
    <row r="36" spans="1:11" ht="71.25" x14ac:dyDescent="0.45">
      <c r="A36" s="5" t="s">
        <v>73</v>
      </c>
      <c r="E36">
        <v>1</v>
      </c>
      <c r="K36" t="b">
        <f t="shared" si="0"/>
        <v>1</v>
      </c>
    </row>
    <row r="37" spans="1:11" ht="99.75" x14ac:dyDescent="0.45">
      <c r="A37" s="5" t="s">
        <v>74</v>
      </c>
      <c r="E37">
        <v>1</v>
      </c>
      <c r="K37" t="b">
        <f t="shared" si="0"/>
        <v>1</v>
      </c>
    </row>
    <row r="38" spans="1:11" ht="85.5" x14ac:dyDescent="0.45">
      <c r="A38" s="5" t="s">
        <v>9</v>
      </c>
      <c r="E38">
        <v>1</v>
      </c>
      <c r="K38" t="b">
        <f t="shared" si="0"/>
        <v>1</v>
      </c>
    </row>
    <row r="39" spans="1:11" ht="85.5" x14ac:dyDescent="0.45">
      <c r="A39" s="5" t="s">
        <v>75</v>
      </c>
      <c r="E39">
        <v>1</v>
      </c>
      <c r="K39" t="b">
        <f t="shared" si="0"/>
        <v>1</v>
      </c>
    </row>
    <row r="40" spans="1:11" ht="85.5" x14ac:dyDescent="0.45">
      <c r="A40" s="5" t="s">
        <v>76</v>
      </c>
      <c r="E40">
        <v>1</v>
      </c>
      <c r="K40" t="b">
        <f t="shared" si="0"/>
        <v>1</v>
      </c>
    </row>
    <row r="41" spans="1:11" ht="85.5" x14ac:dyDescent="0.45">
      <c r="A41" s="5" t="s">
        <v>77</v>
      </c>
      <c r="E41">
        <v>1</v>
      </c>
      <c r="K41" t="b">
        <f t="shared" si="0"/>
        <v>1</v>
      </c>
    </row>
    <row r="42" spans="1:11" ht="42.75" x14ac:dyDescent="0.45">
      <c r="A42" s="5" t="s">
        <v>78</v>
      </c>
      <c r="E42">
        <v>1</v>
      </c>
      <c r="K42" t="b">
        <f t="shared" si="0"/>
        <v>1</v>
      </c>
    </row>
    <row r="43" spans="1:11" ht="71.25" x14ac:dyDescent="0.45">
      <c r="A43" s="14" t="s">
        <v>79</v>
      </c>
      <c r="G43">
        <v>1</v>
      </c>
      <c r="K43" t="b">
        <f t="shared" si="0"/>
        <v>1</v>
      </c>
    </row>
    <row r="44" spans="1:11" ht="85.5" x14ac:dyDescent="0.45">
      <c r="A44" s="5" t="s">
        <v>80</v>
      </c>
      <c r="E44">
        <v>1</v>
      </c>
      <c r="K44" t="b">
        <f t="shared" si="0"/>
        <v>1</v>
      </c>
    </row>
    <row r="45" spans="1:11" ht="42.75" x14ac:dyDescent="0.45">
      <c r="A45" s="5" t="s">
        <v>81</v>
      </c>
      <c r="G45">
        <v>1</v>
      </c>
      <c r="K45" t="b">
        <f t="shared" si="0"/>
        <v>1</v>
      </c>
    </row>
    <row r="46" spans="1:11" ht="71.25" x14ac:dyDescent="0.45">
      <c r="A46" s="5" t="s">
        <v>82</v>
      </c>
      <c r="G46">
        <v>1</v>
      </c>
      <c r="K46" t="b">
        <f t="shared" si="0"/>
        <v>1</v>
      </c>
    </row>
    <row r="47" spans="1:11" x14ac:dyDescent="0.45">
      <c r="A47" s="5" t="s">
        <v>83</v>
      </c>
      <c r="G47">
        <v>1</v>
      </c>
      <c r="K47" t="b">
        <f t="shared" si="0"/>
        <v>1</v>
      </c>
    </row>
    <row r="48" spans="1:11" x14ac:dyDescent="0.45">
      <c r="A48" s="5" t="s">
        <v>84</v>
      </c>
      <c r="B48">
        <v>1</v>
      </c>
      <c r="K48" t="b">
        <f t="shared" si="0"/>
        <v>1</v>
      </c>
    </row>
    <row r="49" spans="1:11" ht="71.25" x14ac:dyDescent="0.45">
      <c r="A49" s="5" t="s">
        <v>10</v>
      </c>
      <c r="E49">
        <v>1</v>
      </c>
      <c r="K49" t="b">
        <f t="shared" si="0"/>
        <v>1</v>
      </c>
    </row>
    <row r="50" spans="1:11" ht="85.5" x14ac:dyDescent="0.45">
      <c r="A50" s="5" t="s">
        <v>85</v>
      </c>
      <c r="E50">
        <v>1</v>
      </c>
      <c r="K50" t="b">
        <f t="shared" si="0"/>
        <v>1</v>
      </c>
    </row>
    <row r="51" spans="1:11" ht="28.5" x14ac:dyDescent="0.45">
      <c r="A51" s="8" t="s">
        <v>86</v>
      </c>
      <c r="K51" t="b">
        <f t="shared" si="0"/>
        <v>0</v>
      </c>
    </row>
    <row r="52" spans="1:11" x14ac:dyDescent="0.45">
      <c r="A52" s="5" t="s">
        <v>87</v>
      </c>
      <c r="G52">
        <v>1</v>
      </c>
      <c r="K52" t="b">
        <f t="shared" si="0"/>
        <v>1</v>
      </c>
    </row>
    <row r="53" spans="1:11" ht="99.75" x14ac:dyDescent="0.45">
      <c r="A53" s="5" t="s">
        <v>88</v>
      </c>
      <c r="E53">
        <v>1</v>
      </c>
      <c r="K53" t="b">
        <f t="shared" si="0"/>
        <v>1</v>
      </c>
    </row>
    <row r="54" spans="1:11" ht="71.25" x14ac:dyDescent="0.45">
      <c r="A54" s="14" t="s">
        <v>89</v>
      </c>
      <c r="G54">
        <v>1</v>
      </c>
      <c r="K54" t="b">
        <f t="shared" si="0"/>
        <v>1</v>
      </c>
    </row>
    <row r="55" spans="1:11" ht="28.5" x14ac:dyDescent="0.45">
      <c r="A55" s="8" t="s">
        <v>90</v>
      </c>
      <c r="I55">
        <v>1</v>
      </c>
      <c r="K55" t="b">
        <f t="shared" si="0"/>
        <v>1</v>
      </c>
    </row>
    <row r="56" spans="1:11" ht="71.25" x14ac:dyDescent="0.45">
      <c r="A56" s="5" t="s">
        <v>91</v>
      </c>
      <c r="E56">
        <v>1</v>
      </c>
      <c r="K56" t="b">
        <f t="shared" si="0"/>
        <v>1</v>
      </c>
    </row>
    <row r="57" spans="1:11" ht="71.25" x14ac:dyDescent="0.45">
      <c r="A57" s="5" t="s">
        <v>11</v>
      </c>
      <c r="E57">
        <v>1</v>
      </c>
      <c r="K57" t="b">
        <f t="shared" si="0"/>
        <v>1</v>
      </c>
    </row>
    <row r="58" spans="1:11" ht="99.75" x14ac:dyDescent="0.45">
      <c r="A58" s="5" t="s">
        <v>92</v>
      </c>
      <c r="E58">
        <v>1</v>
      </c>
      <c r="K58" t="b">
        <f t="shared" si="0"/>
        <v>1</v>
      </c>
    </row>
    <row r="59" spans="1:11" ht="28.5" x14ac:dyDescent="0.45">
      <c r="A59" s="8" t="s">
        <v>93</v>
      </c>
      <c r="G59">
        <v>1</v>
      </c>
      <c r="K59" t="b">
        <f t="shared" si="0"/>
        <v>1</v>
      </c>
    </row>
    <row r="60" spans="1:11" ht="28.5" x14ac:dyDescent="0.45">
      <c r="A60" s="5" t="s">
        <v>94</v>
      </c>
      <c r="G60">
        <v>1</v>
      </c>
      <c r="K60" t="b">
        <f t="shared" si="0"/>
        <v>1</v>
      </c>
    </row>
    <row r="61" spans="1:11" ht="57" x14ac:dyDescent="0.45">
      <c r="A61" s="5" t="s">
        <v>95</v>
      </c>
      <c r="E61">
        <v>1</v>
      </c>
      <c r="K61" t="b">
        <f t="shared" si="0"/>
        <v>1</v>
      </c>
    </row>
    <row r="62" spans="1:11" ht="85.5" x14ac:dyDescent="0.45">
      <c r="A62" s="5" t="s">
        <v>96</v>
      </c>
      <c r="I62">
        <v>1</v>
      </c>
      <c r="K62" t="b">
        <f t="shared" si="0"/>
        <v>1</v>
      </c>
    </row>
    <row r="63" spans="1:11" ht="28.5" x14ac:dyDescent="0.45">
      <c r="A63" s="14" t="s">
        <v>97</v>
      </c>
      <c r="G63">
        <v>1</v>
      </c>
      <c r="K63" t="b">
        <f t="shared" si="0"/>
        <v>1</v>
      </c>
    </row>
    <row r="64" spans="1:11" ht="28.5" x14ac:dyDescent="0.45">
      <c r="A64" s="5" t="s">
        <v>98</v>
      </c>
      <c r="G64">
        <v>1</v>
      </c>
      <c r="K64" t="b">
        <f t="shared" si="0"/>
        <v>1</v>
      </c>
    </row>
    <row r="65" spans="1:11" ht="42.75" x14ac:dyDescent="0.45">
      <c r="A65" s="5" t="s">
        <v>99</v>
      </c>
      <c r="E65">
        <v>1</v>
      </c>
      <c r="K65" t="b">
        <f t="shared" si="0"/>
        <v>1</v>
      </c>
    </row>
    <row r="66" spans="1:11" ht="57" x14ac:dyDescent="0.45">
      <c r="A66" s="15" t="s">
        <v>100</v>
      </c>
      <c r="G66">
        <v>1</v>
      </c>
      <c r="K66" t="b">
        <f t="shared" si="0"/>
        <v>1</v>
      </c>
    </row>
    <row r="67" spans="1:11" ht="71.25" x14ac:dyDescent="0.45">
      <c r="A67" s="5" t="s">
        <v>101</v>
      </c>
      <c r="E67">
        <v>1</v>
      </c>
      <c r="K67" t="b">
        <f t="shared" ref="K67:K130" si="1">ISNUMBER(SEARCH($J$2, A67))</f>
        <v>1</v>
      </c>
    </row>
    <row r="68" spans="1:11" ht="57" x14ac:dyDescent="0.45">
      <c r="A68" s="5" t="s">
        <v>12</v>
      </c>
      <c r="E68">
        <v>1</v>
      </c>
      <c r="K68" t="b">
        <f t="shared" si="1"/>
        <v>1</v>
      </c>
    </row>
    <row r="69" spans="1:11" ht="71.25" x14ac:dyDescent="0.45">
      <c r="A69" s="5" t="s">
        <v>102</v>
      </c>
      <c r="E69">
        <v>1</v>
      </c>
      <c r="K69" t="b">
        <f t="shared" si="1"/>
        <v>1</v>
      </c>
    </row>
    <row r="70" spans="1:11" ht="28.5" x14ac:dyDescent="0.45">
      <c r="A70" s="14" t="s">
        <v>103</v>
      </c>
      <c r="C70">
        <v>1</v>
      </c>
      <c r="K70" t="b">
        <f t="shared" si="1"/>
        <v>1</v>
      </c>
    </row>
    <row r="71" spans="1:11" ht="57" x14ac:dyDescent="0.45">
      <c r="A71" s="5" t="s">
        <v>104</v>
      </c>
      <c r="E71">
        <v>1</v>
      </c>
      <c r="K71" t="b">
        <f t="shared" si="1"/>
        <v>1</v>
      </c>
    </row>
    <row r="72" spans="1:11" ht="71.25" x14ac:dyDescent="0.45">
      <c r="A72" s="5" t="s">
        <v>105</v>
      </c>
      <c r="E72">
        <v>1</v>
      </c>
      <c r="K72" t="b">
        <f t="shared" si="1"/>
        <v>1</v>
      </c>
    </row>
    <row r="73" spans="1:11" ht="42.75" x14ac:dyDescent="0.45">
      <c r="A73" s="5" t="s">
        <v>106</v>
      </c>
      <c r="G73">
        <v>1</v>
      </c>
      <c r="K73" t="b">
        <f t="shared" si="1"/>
        <v>1</v>
      </c>
    </row>
    <row r="74" spans="1:11" x14ac:dyDescent="0.45">
      <c r="A74" s="5" t="s">
        <v>107</v>
      </c>
      <c r="I74">
        <v>1</v>
      </c>
      <c r="K74" t="b">
        <f t="shared" si="1"/>
        <v>1</v>
      </c>
    </row>
    <row r="75" spans="1:11" ht="71.25" x14ac:dyDescent="0.45">
      <c r="A75" s="5" t="s">
        <v>108</v>
      </c>
      <c r="E75">
        <v>1</v>
      </c>
      <c r="K75" t="b">
        <f t="shared" si="1"/>
        <v>1</v>
      </c>
    </row>
    <row r="76" spans="1:11" ht="71.25" x14ac:dyDescent="0.45">
      <c r="A76" s="5" t="s">
        <v>109</v>
      </c>
      <c r="E76">
        <v>1</v>
      </c>
      <c r="K76" t="b">
        <f t="shared" si="1"/>
        <v>1</v>
      </c>
    </row>
    <row r="77" spans="1:11" ht="85.5" x14ac:dyDescent="0.45">
      <c r="A77" s="5" t="s">
        <v>110</v>
      </c>
      <c r="E77">
        <v>1</v>
      </c>
      <c r="K77" t="b">
        <f t="shared" si="1"/>
        <v>1</v>
      </c>
    </row>
    <row r="78" spans="1:11" ht="28.5" x14ac:dyDescent="0.45">
      <c r="A78" s="5" t="s">
        <v>111</v>
      </c>
      <c r="G78">
        <v>1</v>
      </c>
      <c r="K78" t="b">
        <f t="shared" si="1"/>
        <v>1</v>
      </c>
    </row>
    <row r="79" spans="1:11" ht="99.75" x14ac:dyDescent="0.45">
      <c r="A79" s="5" t="s">
        <v>112</v>
      </c>
      <c r="E79">
        <v>1</v>
      </c>
      <c r="K79" t="b">
        <f t="shared" si="1"/>
        <v>1</v>
      </c>
    </row>
    <row r="80" spans="1:11" ht="71.25" x14ac:dyDescent="0.45">
      <c r="A80" s="5" t="s">
        <v>113</v>
      </c>
      <c r="E80">
        <v>1</v>
      </c>
      <c r="K80" t="b">
        <f t="shared" si="1"/>
        <v>1</v>
      </c>
    </row>
    <row r="81" spans="1:11" ht="28.5" x14ac:dyDescent="0.45">
      <c r="A81" s="5" t="s">
        <v>114</v>
      </c>
      <c r="K81" t="b">
        <f t="shared" si="1"/>
        <v>0</v>
      </c>
    </row>
    <row r="82" spans="1:11" x14ac:dyDescent="0.45">
      <c r="A82" s="5" t="s">
        <v>115</v>
      </c>
      <c r="K82" t="b">
        <f t="shared" si="1"/>
        <v>0</v>
      </c>
    </row>
    <row r="83" spans="1:11" x14ac:dyDescent="0.45">
      <c r="A83" s="5" t="s">
        <v>116</v>
      </c>
      <c r="G83">
        <v>1</v>
      </c>
      <c r="K83" t="b">
        <f t="shared" si="1"/>
        <v>1</v>
      </c>
    </row>
    <row r="84" spans="1:11" x14ac:dyDescent="0.45">
      <c r="A84" s="5" t="s">
        <v>117</v>
      </c>
      <c r="K84" t="b">
        <f t="shared" si="1"/>
        <v>0</v>
      </c>
    </row>
    <row r="85" spans="1:11" ht="85.5" x14ac:dyDescent="0.45">
      <c r="A85" s="5" t="s">
        <v>118</v>
      </c>
      <c r="E85">
        <v>1</v>
      </c>
      <c r="K85" t="b">
        <f t="shared" si="1"/>
        <v>1</v>
      </c>
    </row>
    <row r="86" spans="1:11" ht="71.25" x14ac:dyDescent="0.45">
      <c r="A86" s="5" t="s">
        <v>119</v>
      </c>
      <c r="E86">
        <v>1</v>
      </c>
      <c r="K86" t="b">
        <f t="shared" si="1"/>
        <v>1</v>
      </c>
    </row>
    <row r="87" spans="1:11" ht="42.75" x14ac:dyDescent="0.45">
      <c r="A87" s="5" t="s">
        <v>120</v>
      </c>
      <c r="E87">
        <v>1</v>
      </c>
      <c r="K87" t="b">
        <f t="shared" si="1"/>
        <v>1</v>
      </c>
    </row>
    <row r="88" spans="1:11" ht="71.25" x14ac:dyDescent="0.45">
      <c r="A88" s="5" t="s">
        <v>121</v>
      </c>
      <c r="E88">
        <v>1</v>
      </c>
      <c r="K88" t="b">
        <f t="shared" si="1"/>
        <v>1</v>
      </c>
    </row>
    <row r="89" spans="1:11" ht="85.5" x14ac:dyDescent="0.45">
      <c r="A89" s="5" t="s">
        <v>122</v>
      </c>
      <c r="C89">
        <v>1</v>
      </c>
      <c r="K89" t="b">
        <f t="shared" si="1"/>
        <v>1</v>
      </c>
    </row>
    <row r="90" spans="1:11" ht="42.75" x14ac:dyDescent="0.45">
      <c r="A90" s="5" t="s">
        <v>123</v>
      </c>
      <c r="E90">
        <v>1</v>
      </c>
      <c r="K90" t="b">
        <f t="shared" si="1"/>
        <v>1</v>
      </c>
    </row>
    <row r="91" spans="1:11" ht="85.5" x14ac:dyDescent="0.45">
      <c r="A91" s="14" t="s">
        <v>124</v>
      </c>
      <c r="G91">
        <v>1</v>
      </c>
      <c r="K91" t="b">
        <f t="shared" si="1"/>
        <v>1</v>
      </c>
    </row>
    <row r="92" spans="1:11" ht="71.25" x14ac:dyDescent="0.45">
      <c r="A92" s="5" t="s">
        <v>125</v>
      </c>
      <c r="E92">
        <v>1</v>
      </c>
      <c r="K92" t="b">
        <f t="shared" si="1"/>
        <v>1</v>
      </c>
    </row>
    <row r="93" spans="1:11" ht="57" x14ac:dyDescent="0.45">
      <c r="A93" s="5" t="s">
        <v>126</v>
      </c>
      <c r="E93">
        <v>1</v>
      </c>
      <c r="K93" t="b">
        <f t="shared" si="1"/>
        <v>1</v>
      </c>
    </row>
    <row r="94" spans="1:11" ht="85.5" x14ac:dyDescent="0.45">
      <c r="A94" s="5" t="s">
        <v>127</v>
      </c>
      <c r="G94">
        <v>1</v>
      </c>
      <c r="K94" t="b">
        <f t="shared" si="1"/>
        <v>1</v>
      </c>
    </row>
    <row r="95" spans="1:11" ht="42.75" x14ac:dyDescent="0.45">
      <c r="A95" s="14" t="s">
        <v>128</v>
      </c>
      <c r="G95">
        <v>1</v>
      </c>
      <c r="K95" t="b">
        <f t="shared" si="1"/>
        <v>1</v>
      </c>
    </row>
    <row r="96" spans="1:11" ht="85.5" x14ac:dyDescent="0.45">
      <c r="A96" s="5" t="s">
        <v>129</v>
      </c>
      <c r="G96">
        <v>1</v>
      </c>
      <c r="K96" t="b">
        <f t="shared" si="1"/>
        <v>1</v>
      </c>
    </row>
    <row r="97" spans="1:11" ht="42.75" x14ac:dyDescent="0.45">
      <c r="A97" s="5" t="s">
        <v>130</v>
      </c>
      <c r="E97">
        <v>1</v>
      </c>
      <c r="K97" t="b">
        <f t="shared" si="1"/>
        <v>1</v>
      </c>
    </row>
    <row r="98" spans="1:11" ht="71.25" x14ac:dyDescent="0.45">
      <c r="A98" s="14" t="s">
        <v>131</v>
      </c>
      <c r="G98">
        <v>1</v>
      </c>
      <c r="K98" t="b">
        <f t="shared" si="1"/>
        <v>1</v>
      </c>
    </row>
    <row r="99" spans="1:11" ht="42.75" x14ac:dyDescent="0.45">
      <c r="A99" s="14" t="s">
        <v>132</v>
      </c>
      <c r="G99">
        <v>1</v>
      </c>
      <c r="K99" t="b">
        <f t="shared" si="1"/>
        <v>1</v>
      </c>
    </row>
    <row r="100" spans="1:11" ht="42.75" x14ac:dyDescent="0.45">
      <c r="A100" s="5" t="s">
        <v>133</v>
      </c>
      <c r="G100">
        <v>1</v>
      </c>
      <c r="K100" t="b">
        <f t="shared" si="1"/>
        <v>1</v>
      </c>
    </row>
    <row r="101" spans="1:11" ht="71.25" x14ac:dyDescent="0.45">
      <c r="A101" s="5" t="s">
        <v>134</v>
      </c>
      <c r="E101">
        <v>1</v>
      </c>
      <c r="K101" t="b">
        <f t="shared" si="1"/>
        <v>1</v>
      </c>
    </row>
    <row r="102" spans="1:11" ht="85.5" x14ac:dyDescent="0.45">
      <c r="A102" s="5" t="s">
        <v>135</v>
      </c>
      <c r="E102">
        <v>1</v>
      </c>
      <c r="K102" t="b">
        <f t="shared" si="1"/>
        <v>1</v>
      </c>
    </row>
    <row r="103" spans="1:11" ht="42.75" x14ac:dyDescent="0.45">
      <c r="A103" s="14" t="s">
        <v>136</v>
      </c>
      <c r="G103">
        <v>1</v>
      </c>
      <c r="K103" t="b">
        <f t="shared" si="1"/>
        <v>1</v>
      </c>
    </row>
    <row r="104" spans="1:11" ht="28.5" x14ac:dyDescent="0.45">
      <c r="A104" s="5" t="s">
        <v>137</v>
      </c>
      <c r="G104">
        <v>1</v>
      </c>
      <c r="K104" t="b">
        <f t="shared" si="1"/>
        <v>1</v>
      </c>
    </row>
    <row r="105" spans="1:11" ht="57" x14ac:dyDescent="0.45">
      <c r="A105" s="5" t="s">
        <v>138</v>
      </c>
      <c r="G105">
        <v>1</v>
      </c>
      <c r="K105" t="b">
        <f t="shared" si="1"/>
        <v>1</v>
      </c>
    </row>
    <row r="106" spans="1:11" ht="99.75" x14ac:dyDescent="0.45">
      <c r="A106" s="5" t="s">
        <v>139</v>
      </c>
      <c r="E106">
        <v>1</v>
      </c>
      <c r="K106" t="b">
        <f t="shared" si="1"/>
        <v>1</v>
      </c>
    </row>
    <row r="107" spans="1:11" ht="57" x14ac:dyDescent="0.45">
      <c r="A107" s="5" t="s">
        <v>140</v>
      </c>
      <c r="E107">
        <v>1</v>
      </c>
      <c r="K107" t="b">
        <f t="shared" si="1"/>
        <v>1</v>
      </c>
    </row>
    <row r="108" spans="1:11" ht="57" x14ac:dyDescent="0.45">
      <c r="A108" s="5" t="s">
        <v>141</v>
      </c>
      <c r="E108">
        <v>1</v>
      </c>
      <c r="K108" t="b">
        <f t="shared" si="1"/>
        <v>1</v>
      </c>
    </row>
    <row r="109" spans="1:11" ht="99.75" x14ac:dyDescent="0.45">
      <c r="A109" s="5" t="s">
        <v>142</v>
      </c>
      <c r="E109">
        <v>1</v>
      </c>
      <c r="K109" t="b">
        <f t="shared" si="1"/>
        <v>1</v>
      </c>
    </row>
    <row r="110" spans="1:11" ht="85.5" x14ac:dyDescent="0.45">
      <c r="A110" s="5" t="s">
        <v>143</v>
      </c>
      <c r="E110">
        <v>1</v>
      </c>
      <c r="K110" t="b">
        <f t="shared" si="1"/>
        <v>1</v>
      </c>
    </row>
    <row r="111" spans="1:11" ht="85.5" x14ac:dyDescent="0.45">
      <c r="A111" s="8" t="s">
        <v>144</v>
      </c>
      <c r="E111">
        <v>1</v>
      </c>
      <c r="K111" t="b">
        <f t="shared" si="1"/>
        <v>1</v>
      </c>
    </row>
    <row r="112" spans="1:11" ht="42.75" x14ac:dyDescent="0.45">
      <c r="A112" s="8" t="s">
        <v>145</v>
      </c>
      <c r="I112">
        <v>1</v>
      </c>
      <c r="K112" t="b">
        <f t="shared" si="1"/>
        <v>1</v>
      </c>
    </row>
    <row r="113" spans="1:11" ht="57" x14ac:dyDescent="0.45">
      <c r="A113" s="5" t="s">
        <v>146</v>
      </c>
      <c r="G113">
        <v>1</v>
      </c>
      <c r="K113" t="b">
        <f t="shared" si="1"/>
        <v>1</v>
      </c>
    </row>
    <row r="114" spans="1:11" ht="71.25" x14ac:dyDescent="0.45">
      <c r="A114" s="5" t="s">
        <v>147</v>
      </c>
      <c r="G114">
        <v>1</v>
      </c>
      <c r="K114" t="b">
        <f t="shared" si="1"/>
        <v>1</v>
      </c>
    </row>
    <row r="115" spans="1:11" ht="28.5" x14ac:dyDescent="0.45">
      <c r="A115" s="5" t="s">
        <v>148</v>
      </c>
      <c r="G115">
        <v>1</v>
      </c>
      <c r="K115" t="b">
        <f t="shared" si="1"/>
        <v>1</v>
      </c>
    </row>
    <row r="116" spans="1:11" ht="85.5" x14ac:dyDescent="0.45">
      <c r="A116" s="5" t="s">
        <v>149</v>
      </c>
      <c r="E116">
        <v>1</v>
      </c>
      <c r="K116" t="b">
        <f t="shared" si="1"/>
        <v>1</v>
      </c>
    </row>
    <row r="117" spans="1:11" ht="85.5" x14ac:dyDescent="0.45">
      <c r="A117" s="5" t="s">
        <v>150</v>
      </c>
      <c r="E117">
        <v>1</v>
      </c>
      <c r="K117" t="b">
        <f t="shared" si="1"/>
        <v>1</v>
      </c>
    </row>
    <row r="118" spans="1:11" ht="85.5" x14ac:dyDescent="0.45">
      <c r="A118" s="5" t="s">
        <v>13</v>
      </c>
      <c r="G118">
        <v>1</v>
      </c>
      <c r="K118" t="b">
        <f t="shared" si="1"/>
        <v>1</v>
      </c>
    </row>
    <row r="119" spans="1:11" ht="85.5" x14ac:dyDescent="0.45">
      <c r="A119" s="5" t="s">
        <v>151</v>
      </c>
      <c r="C119">
        <v>1</v>
      </c>
      <c r="K119" t="b">
        <f t="shared" si="1"/>
        <v>1</v>
      </c>
    </row>
    <row r="120" spans="1:11" ht="85.5" x14ac:dyDescent="0.45">
      <c r="A120" s="5" t="s">
        <v>152</v>
      </c>
      <c r="G120">
        <v>1</v>
      </c>
      <c r="K120" t="b">
        <f t="shared" si="1"/>
        <v>1</v>
      </c>
    </row>
    <row r="121" spans="1:11" ht="42.75" x14ac:dyDescent="0.45">
      <c r="A121" s="5" t="s">
        <v>153</v>
      </c>
      <c r="G121">
        <v>1</v>
      </c>
      <c r="K121" t="b">
        <f t="shared" si="1"/>
        <v>1</v>
      </c>
    </row>
    <row r="122" spans="1:11" ht="28.5" x14ac:dyDescent="0.45">
      <c r="A122" s="5" t="s">
        <v>154</v>
      </c>
      <c r="G122">
        <v>1</v>
      </c>
      <c r="K122" t="b">
        <f t="shared" si="1"/>
        <v>1</v>
      </c>
    </row>
    <row r="123" spans="1:11" x14ac:dyDescent="0.45">
      <c r="A123" s="5" t="s">
        <v>155</v>
      </c>
      <c r="G123">
        <v>1</v>
      </c>
      <c r="K123" t="b">
        <f t="shared" si="1"/>
        <v>1</v>
      </c>
    </row>
    <row r="124" spans="1:11" ht="99.75" x14ac:dyDescent="0.45">
      <c r="A124" s="5" t="s">
        <v>156</v>
      </c>
      <c r="E124">
        <v>1</v>
      </c>
      <c r="K124" t="b">
        <f t="shared" si="1"/>
        <v>1</v>
      </c>
    </row>
    <row r="125" spans="1:11" ht="85.5" x14ac:dyDescent="0.45">
      <c r="A125" s="5" t="s">
        <v>157</v>
      </c>
      <c r="E125">
        <v>1</v>
      </c>
      <c r="K125" t="b">
        <f t="shared" si="1"/>
        <v>1</v>
      </c>
    </row>
    <row r="126" spans="1:11" x14ac:dyDescent="0.45">
      <c r="A126" s="5" t="s">
        <v>158</v>
      </c>
      <c r="G126">
        <v>1</v>
      </c>
      <c r="K126" t="b">
        <f t="shared" si="1"/>
        <v>1</v>
      </c>
    </row>
    <row r="127" spans="1:11" ht="99.75" x14ac:dyDescent="0.45">
      <c r="A127" s="5" t="s">
        <v>159</v>
      </c>
      <c r="E127">
        <v>1</v>
      </c>
      <c r="K127" t="b">
        <f t="shared" si="1"/>
        <v>1</v>
      </c>
    </row>
    <row r="128" spans="1:11" ht="28.5" x14ac:dyDescent="0.45">
      <c r="A128" s="5" t="s">
        <v>160</v>
      </c>
      <c r="B128">
        <v>1</v>
      </c>
      <c r="K128" t="b">
        <f t="shared" si="1"/>
        <v>1</v>
      </c>
    </row>
    <row r="129" spans="1:11" x14ac:dyDescent="0.45">
      <c r="A129" s="5" t="s">
        <v>161</v>
      </c>
      <c r="G129">
        <v>1</v>
      </c>
      <c r="K129" t="b">
        <f t="shared" si="1"/>
        <v>1</v>
      </c>
    </row>
    <row r="130" spans="1:11" ht="42.75" x14ac:dyDescent="0.45">
      <c r="A130" s="5" t="s">
        <v>162</v>
      </c>
      <c r="C130">
        <v>1</v>
      </c>
      <c r="K130" t="b">
        <f t="shared" si="1"/>
        <v>1</v>
      </c>
    </row>
    <row r="131" spans="1:11" x14ac:dyDescent="0.45">
      <c r="A131" s="5" t="s">
        <v>163</v>
      </c>
      <c r="G131">
        <v>1</v>
      </c>
      <c r="K131" t="b">
        <f t="shared" ref="K131:K194" si="2">ISNUMBER(SEARCH($J$2, A131))</f>
        <v>1</v>
      </c>
    </row>
    <row r="132" spans="1:11" ht="85.5" x14ac:dyDescent="0.45">
      <c r="A132" s="5" t="s">
        <v>164</v>
      </c>
      <c r="E132">
        <v>1</v>
      </c>
      <c r="K132" t="b">
        <f t="shared" si="2"/>
        <v>1</v>
      </c>
    </row>
    <row r="133" spans="1:11" ht="85.5" x14ac:dyDescent="0.45">
      <c r="A133" s="5" t="s">
        <v>165</v>
      </c>
      <c r="G133">
        <v>1</v>
      </c>
      <c r="K133" t="b">
        <f t="shared" si="2"/>
        <v>1</v>
      </c>
    </row>
    <row r="134" spans="1:11" ht="57" x14ac:dyDescent="0.45">
      <c r="A134" s="5" t="s">
        <v>166</v>
      </c>
      <c r="G134">
        <v>1</v>
      </c>
      <c r="K134" t="b">
        <f t="shared" si="2"/>
        <v>1</v>
      </c>
    </row>
    <row r="135" spans="1:11" ht="42.75" x14ac:dyDescent="0.45">
      <c r="A135" s="5" t="s">
        <v>167</v>
      </c>
      <c r="B135">
        <v>1</v>
      </c>
      <c r="K135" t="b">
        <f t="shared" si="2"/>
        <v>1</v>
      </c>
    </row>
    <row r="136" spans="1:11" ht="28.5" x14ac:dyDescent="0.45">
      <c r="A136" s="5" t="s">
        <v>168</v>
      </c>
      <c r="G136">
        <v>1</v>
      </c>
      <c r="K136" t="b">
        <f t="shared" si="2"/>
        <v>1</v>
      </c>
    </row>
    <row r="137" spans="1:11" x14ac:dyDescent="0.45">
      <c r="A137" s="5" t="s">
        <v>169</v>
      </c>
      <c r="G137">
        <v>1</v>
      </c>
      <c r="K137" t="b">
        <f t="shared" si="2"/>
        <v>1</v>
      </c>
    </row>
    <row r="138" spans="1:11" ht="42.75" x14ac:dyDescent="0.45">
      <c r="A138" s="5" t="s">
        <v>170</v>
      </c>
      <c r="G138">
        <v>1</v>
      </c>
      <c r="K138" t="b">
        <f t="shared" si="2"/>
        <v>1</v>
      </c>
    </row>
    <row r="139" spans="1:11" ht="114" x14ac:dyDescent="0.45">
      <c r="A139" s="5" t="s">
        <v>171</v>
      </c>
      <c r="E139">
        <v>1</v>
      </c>
      <c r="K139" t="b">
        <f t="shared" si="2"/>
        <v>1</v>
      </c>
    </row>
    <row r="140" spans="1:11" ht="99.75" x14ac:dyDescent="0.45">
      <c r="A140" s="5" t="s">
        <v>172</v>
      </c>
      <c r="E140">
        <v>1</v>
      </c>
      <c r="K140" t="b">
        <f t="shared" si="2"/>
        <v>1</v>
      </c>
    </row>
    <row r="141" spans="1:11" ht="85.5" x14ac:dyDescent="0.45">
      <c r="A141" s="5" t="s">
        <v>173</v>
      </c>
      <c r="E141">
        <v>1</v>
      </c>
      <c r="K141" t="b">
        <f t="shared" si="2"/>
        <v>1</v>
      </c>
    </row>
    <row r="142" spans="1:11" ht="85.5" x14ac:dyDescent="0.45">
      <c r="A142" s="5" t="s">
        <v>174</v>
      </c>
      <c r="E142">
        <v>1</v>
      </c>
      <c r="K142" t="b">
        <f t="shared" si="2"/>
        <v>1</v>
      </c>
    </row>
    <row r="143" spans="1:11" ht="85.5" x14ac:dyDescent="0.45">
      <c r="A143" s="5" t="s">
        <v>175</v>
      </c>
      <c r="E143">
        <v>1</v>
      </c>
      <c r="K143" t="b">
        <f t="shared" si="2"/>
        <v>1</v>
      </c>
    </row>
    <row r="144" spans="1:11" ht="85.5" x14ac:dyDescent="0.45">
      <c r="A144" s="5" t="s">
        <v>176</v>
      </c>
      <c r="E144">
        <v>1</v>
      </c>
      <c r="K144" t="b">
        <f t="shared" si="2"/>
        <v>1</v>
      </c>
    </row>
    <row r="145" spans="1:11" ht="85.5" x14ac:dyDescent="0.45">
      <c r="A145" s="5" t="s">
        <v>177</v>
      </c>
      <c r="E145">
        <v>1</v>
      </c>
      <c r="K145" t="b">
        <f t="shared" si="2"/>
        <v>1</v>
      </c>
    </row>
    <row r="146" spans="1:11" ht="42.75" x14ac:dyDescent="0.45">
      <c r="A146" s="5" t="s">
        <v>178</v>
      </c>
      <c r="G146">
        <v>1</v>
      </c>
      <c r="K146" t="b">
        <f t="shared" si="2"/>
        <v>1</v>
      </c>
    </row>
    <row r="147" spans="1:11" ht="85.5" x14ac:dyDescent="0.45">
      <c r="A147" s="14" t="s">
        <v>179</v>
      </c>
      <c r="G147">
        <v>1</v>
      </c>
      <c r="K147" t="b">
        <f t="shared" si="2"/>
        <v>1</v>
      </c>
    </row>
    <row r="148" spans="1:11" ht="28.5" x14ac:dyDescent="0.45">
      <c r="A148" s="5" t="s">
        <v>180</v>
      </c>
      <c r="B148">
        <v>1</v>
      </c>
      <c r="K148" t="b">
        <f t="shared" si="2"/>
        <v>1</v>
      </c>
    </row>
    <row r="149" spans="1:11" ht="28.5" x14ac:dyDescent="0.45">
      <c r="A149" s="5" t="s">
        <v>181</v>
      </c>
      <c r="G149">
        <v>1</v>
      </c>
      <c r="K149" t="b">
        <f t="shared" si="2"/>
        <v>1</v>
      </c>
    </row>
    <row r="150" spans="1:11" ht="71.25" x14ac:dyDescent="0.45">
      <c r="A150" s="5" t="s">
        <v>182</v>
      </c>
      <c r="G150">
        <v>1</v>
      </c>
      <c r="K150" t="b">
        <f t="shared" si="2"/>
        <v>1</v>
      </c>
    </row>
    <row r="151" spans="1:11" ht="85.5" x14ac:dyDescent="0.45">
      <c r="A151" s="5" t="s">
        <v>183</v>
      </c>
      <c r="G151">
        <v>1</v>
      </c>
      <c r="K151" t="b">
        <f t="shared" si="2"/>
        <v>1</v>
      </c>
    </row>
    <row r="152" spans="1:11" ht="28.5" x14ac:dyDescent="0.45">
      <c r="A152" s="5" t="s">
        <v>184</v>
      </c>
      <c r="K152" t="b">
        <f t="shared" si="2"/>
        <v>0</v>
      </c>
    </row>
    <row r="153" spans="1:11" ht="42.75" x14ac:dyDescent="0.45">
      <c r="A153" s="5" t="s">
        <v>185</v>
      </c>
      <c r="G153">
        <v>1</v>
      </c>
      <c r="K153" t="b">
        <f t="shared" si="2"/>
        <v>1</v>
      </c>
    </row>
    <row r="154" spans="1:11" x14ac:dyDescent="0.45">
      <c r="A154" s="5" t="s">
        <v>186</v>
      </c>
      <c r="G154">
        <v>1</v>
      </c>
      <c r="K154" t="b">
        <f t="shared" si="2"/>
        <v>1</v>
      </c>
    </row>
    <row r="155" spans="1:11" ht="28.5" x14ac:dyDescent="0.45">
      <c r="A155" s="5" t="s">
        <v>187</v>
      </c>
      <c r="G155">
        <v>1</v>
      </c>
      <c r="K155" t="b">
        <f t="shared" si="2"/>
        <v>1</v>
      </c>
    </row>
    <row r="156" spans="1:11" ht="28.5" x14ac:dyDescent="0.45">
      <c r="A156" s="5" t="s">
        <v>188</v>
      </c>
      <c r="G156">
        <v>1</v>
      </c>
      <c r="K156" t="b">
        <f t="shared" si="2"/>
        <v>1</v>
      </c>
    </row>
    <row r="157" spans="1:11" ht="71.25" x14ac:dyDescent="0.45">
      <c r="A157" s="5" t="s">
        <v>189</v>
      </c>
      <c r="E157">
        <v>1</v>
      </c>
      <c r="K157" t="b">
        <f t="shared" si="2"/>
        <v>1</v>
      </c>
    </row>
    <row r="158" spans="1:11" ht="71.25" x14ac:dyDescent="0.45">
      <c r="A158" s="5" t="s">
        <v>190</v>
      </c>
      <c r="G158">
        <v>1</v>
      </c>
      <c r="K158" t="b">
        <f t="shared" si="2"/>
        <v>1</v>
      </c>
    </row>
    <row r="159" spans="1:11" ht="28.5" x14ac:dyDescent="0.45">
      <c r="A159" s="5" t="s">
        <v>191</v>
      </c>
      <c r="B159">
        <v>1</v>
      </c>
      <c r="K159" t="b">
        <f t="shared" si="2"/>
        <v>1</v>
      </c>
    </row>
    <row r="160" spans="1:11" x14ac:dyDescent="0.45">
      <c r="A160" s="5" t="s">
        <v>192</v>
      </c>
      <c r="I160">
        <v>1</v>
      </c>
      <c r="K160" t="b">
        <f t="shared" si="2"/>
        <v>1</v>
      </c>
    </row>
    <row r="161" spans="1:11" ht="99.75" x14ac:dyDescent="0.45">
      <c r="A161" s="5" t="s">
        <v>193</v>
      </c>
      <c r="E161">
        <v>1</v>
      </c>
      <c r="K161" t="b">
        <f t="shared" si="2"/>
        <v>1</v>
      </c>
    </row>
    <row r="162" spans="1:11" ht="57" x14ac:dyDescent="0.45">
      <c r="A162" s="5" t="s">
        <v>194</v>
      </c>
      <c r="G162">
        <v>1</v>
      </c>
      <c r="K162" t="b">
        <f t="shared" si="2"/>
        <v>1</v>
      </c>
    </row>
    <row r="163" spans="1:11" ht="99.75" x14ac:dyDescent="0.45">
      <c r="A163" s="14" t="s">
        <v>195</v>
      </c>
      <c r="G163">
        <v>1</v>
      </c>
      <c r="K163" t="b">
        <f t="shared" si="2"/>
        <v>1</v>
      </c>
    </row>
    <row r="164" spans="1:11" ht="28.5" x14ac:dyDescent="0.45">
      <c r="A164" s="5" t="s">
        <v>196</v>
      </c>
      <c r="B164">
        <v>1</v>
      </c>
      <c r="K164" t="b">
        <f t="shared" si="2"/>
        <v>1</v>
      </c>
    </row>
    <row r="165" spans="1:11" ht="85.5" x14ac:dyDescent="0.45">
      <c r="A165" s="5" t="s">
        <v>197</v>
      </c>
      <c r="E165">
        <v>1</v>
      </c>
      <c r="K165" t="b">
        <f t="shared" si="2"/>
        <v>1</v>
      </c>
    </row>
    <row r="166" spans="1:11" ht="42.75" x14ac:dyDescent="0.45">
      <c r="A166" s="5" t="s">
        <v>198</v>
      </c>
      <c r="B166">
        <v>1</v>
      </c>
      <c r="K166" t="b">
        <f t="shared" si="2"/>
        <v>1</v>
      </c>
    </row>
    <row r="167" spans="1:11" x14ac:dyDescent="0.45">
      <c r="A167" s="5" t="s">
        <v>14</v>
      </c>
      <c r="G167">
        <v>1</v>
      </c>
      <c r="K167" t="b">
        <f t="shared" si="2"/>
        <v>1</v>
      </c>
    </row>
    <row r="168" spans="1:11" ht="42.75" x14ac:dyDescent="0.45">
      <c r="A168" s="5" t="s">
        <v>199</v>
      </c>
      <c r="G168">
        <v>1</v>
      </c>
      <c r="K168" t="b">
        <f t="shared" si="2"/>
        <v>1</v>
      </c>
    </row>
    <row r="169" spans="1:11" ht="28.5" x14ac:dyDescent="0.45">
      <c r="A169" s="5" t="s">
        <v>200</v>
      </c>
      <c r="B169">
        <v>1</v>
      </c>
      <c r="K169" t="b">
        <f t="shared" si="2"/>
        <v>1</v>
      </c>
    </row>
    <row r="170" spans="1:11" ht="57" x14ac:dyDescent="0.45">
      <c r="A170" s="5" t="s">
        <v>201</v>
      </c>
      <c r="B170">
        <v>1</v>
      </c>
      <c r="K170" t="b">
        <f t="shared" si="2"/>
        <v>1</v>
      </c>
    </row>
    <row r="171" spans="1:11" ht="71.25" x14ac:dyDescent="0.45">
      <c r="A171" s="5" t="s">
        <v>202</v>
      </c>
      <c r="B171">
        <v>1</v>
      </c>
      <c r="K171" t="b">
        <f t="shared" si="2"/>
        <v>1</v>
      </c>
    </row>
    <row r="172" spans="1:11" ht="71.25" x14ac:dyDescent="0.45">
      <c r="A172" s="8" t="s">
        <v>203</v>
      </c>
      <c r="G172">
        <v>1</v>
      </c>
      <c r="K172" t="b">
        <f t="shared" si="2"/>
        <v>1</v>
      </c>
    </row>
    <row r="173" spans="1:11" x14ac:dyDescent="0.45">
      <c r="A173" s="5" t="s">
        <v>204</v>
      </c>
      <c r="K173" t="b">
        <f t="shared" si="2"/>
        <v>0</v>
      </c>
    </row>
    <row r="174" spans="1:11" ht="28.5" x14ac:dyDescent="0.45">
      <c r="A174" s="5" t="s">
        <v>205</v>
      </c>
      <c r="G174">
        <v>1</v>
      </c>
      <c r="K174" t="b">
        <f t="shared" si="2"/>
        <v>1</v>
      </c>
    </row>
    <row r="175" spans="1:11" ht="28.5" x14ac:dyDescent="0.45">
      <c r="A175" s="5" t="s">
        <v>206</v>
      </c>
      <c r="K175" t="b">
        <f t="shared" si="2"/>
        <v>0</v>
      </c>
    </row>
    <row r="176" spans="1:11" ht="57" x14ac:dyDescent="0.45">
      <c r="A176" s="5" t="s">
        <v>207</v>
      </c>
      <c r="C176">
        <v>1</v>
      </c>
      <c r="K176" t="b">
        <f t="shared" si="2"/>
        <v>1</v>
      </c>
    </row>
    <row r="177" spans="1:11" ht="71.25" x14ac:dyDescent="0.45">
      <c r="A177" s="5" t="s">
        <v>208</v>
      </c>
      <c r="H177">
        <v>1</v>
      </c>
      <c r="K177" t="b">
        <f t="shared" si="2"/>
        <v>1</v>
      </c>
    </row>
    <row r="178" spans="1:11" ht="28.5" x14ac:dyDescent="0.45">
      <c r="A178" s="5" t="s">
        <v>209</v>
      </c>
      <c r="G178">
        <v>1</v>
      </c>
      <c r="K178" t="b">
        <f t="shared" si="2"/>
        <v>1</v>
      </c>
    </row>
    <row r="179" spans="1:11" ht="57" x14ac:dyDescent="0.45">
      <c r="A179" s="5" t="s">
        <v>210</v>
      </c>
      <c r="G179">
        <v>1</v>
      </c>
      <c r="K179" t="b">
        <f t="shared" si="2"/>
        <v>1</v>
      </c>
    </row>
    <row r="180" spans="1:11" ht="42.75" x14ac:dyDescent="0.45">
      <c r="A180" s="5" t="s">
        <v>211</v>
      </c>
      <c r="B180">
        <v>1</v>
      </c>
      <c r="K180" t="b">
        <f t="shared" si="2"/>
        <v>1</v>
      </c>
    </row>
    <row r="181" spans="1:11" x14ac:dyDescent="0.45">
      <c r="A181" s="5" t="s">
        <v>212</v>
      </c>
      <c r="B181">
        <v>1</v>
      </c>
      <c r="K181" t="b">
        <f t="shared" si="2"/>
        <v>1</v>
      </c>
    </row>
    <row r="182" spans="1:11" ht="28.5" x14ac:dyDescent="0.45">
      <c r="A182" s="5" t="s">
        <v>213</v>
      </c>
      <c r="G182">
        <v>1</v>
      </c>
      <c r="K182" t="b">
        <f t="shared" si="2"/>
        <v>1</v>
      </c>
    </row>
    <row r="183" spans="1:11" ht="28.5" x14ac:dyDescent="0.45">
      <c r="A183" s="5" t="s">
        <v>214</v>
      </c>
      <c r="G183">
        <v>1</v>
      </c>
      <c r="K183" t="b">
        <f t="shared" si="2"/>
        <v>1</v>
      </c>
    </row>
    <row r="184" spans="1:11" ht="28.5" x14ac:dyDescent="0.45">
      <c r="A184" s="5" t="s">
        <v>215</v>
      </c>
      <c r="B184">
        <v>1</v>
      </c>
      <c r="K184" t="b">
        <f t="shared" si="2"/>
        <v>1</v>
      </c>
    </row>
    <row r="185" spans="1:11" x14ac:dyDescent="0.45">
      <c r="A185" s="5" t="s">
        <v>158</v>
      </c>
      <c r="G185">
        <v>1</v>
      </c>
      <c r="K185" t="b">
        <f t="shared" si="2"/>
        <v>1</v>
      </c>
    </row>
    <row r="186" spans="1:11" ht="57" x14ac:dyDescent="0.45">
      <c r="A186" s="5" t="s">
        <v>216</v>
      </c>
      <c r="G186">
        <v>1</v>
      </c>
      <c r="K186" t="b">
        <f t="shared" si="2"/>
        <v>1</v>
      </c>
    </row>
    <row r="187" spans="1:11" ht="42.75" x14ac:dyDescent="0.45">
      <c r="A187" s="5" t="s">
        <v>217</v>
      </c>
      <c r="B187">
        <v>1</v>
      </c>
      <c r="K187" t="b">
        <f t="shared" si="2"/>
        <v>1</v>
      </c>
    </row>
    <row r="188" spans="1:11" ht="57" x14ac:dyDescent="0.45">
      <c r="A188" s="5" t="s">
        <v>218</v>
      </c>
      <c r="B188">
        <v>1</v>
      </c>
      <c r="K188" t="b">
        <f t="shared" si="2"/>
        <v>1</v>
      </c>
    </row>
    <row r="189" spans="1:11" ht="28.5" x14ac:dyDescent="0.45">
      <c r="A189" s="5" t="s">
        <v>219</v>
      </c>
      <c r="B189">
        <v>1</v>
      </c>
      <c r="K189" t="b">
        <f t="shared" si="2"/>
        <v>1</v>
      </c>
    </row>
    <row r="190" spans="1:11" ht="42.75" x14ac:dyDescent="0.45">
      <c r="A190" s="5" t="s">
        <v>220</v>
      </c>
      <c r="B190">
        <v>1</v>
      </c>
      <c r="K190" t="b">
        <f t="shared" si="2"/>
        <v>1</v>
      </c>
    </row>
    <row r="191" spans="1:11" ht="71.25" x14ac:dyDescent="0.45">
      <c r="A191" s="5" t="s">
        <v>221</v>
      </c>
      <c r="E191">
        <v>1</v>
      </c>
      <c r="K191" t="b">
        <f t="shared" si="2"/>
        <v>1</v>
      </c>
    </row>
    <row r="192" spans="1:11" ht="85.5" x14ac:dyDescent="0.45">
      <c r="A192" s="5" t="s">
        <v>222</v>
      </c>
      <c r="E192">
        <v>1</v>
      </c>
      <c r="K192" t="b">
        <f t="shared" si="2"/>
        <v>1</v>
      </c>
    </row>
    <row r="193" spans="1:11" ht="28.5" x14ac:dyDescent="0.45">
      <c r="A193" s="5" t="s">
        <v>223</v>
      </c>
      <c r="G193">
        <v>1</v>
      </c>
      <c r="K193" t="b">
        <f t="shared" si="2"/>
        <v>1</v>
      </c>
    </row>
    <row r="194" spans="1:11" ht="71.25" x14ac:dyDescent="0.45">
      <c r="A194" s="14" t="s">
        <v>224</v>
      </c>
      <c r="B194">
        <v>1</v>
      </c>
      <c r="K194" t="b">
        <f t="shared" si="2"/>
        <v>1</v>
      </c>
    </row>
    <row r="195" spans="1:11" x14ac:dyDescent="0.45">
      <c r="A195" s="5" t="s">
        <v>50</v>
      </c>
      <c r="G195">
        <v>1</v>
      </c>
      <c r="K195" t="b">
        <f t="shared" ref="K195:K258" si="3">ISNUMBER(SEARCH($J$2, A195))</f>
        <v>1</v>
      </c>
    </row>
    <row r="196" spans="1:11" x14ac:dyDescent="0.45">
      <c r="A196" s="5" t="s">
        <v>225</v>
      </c>
      <c r="G196">
        <v>1</v>
      </c>
      <c r="K196" t="b">
        <f t="shared" si="3"/>
        <v>1</v>
      </c>
    </row>
    <row r="197" spans="1:11" x14ac:dyDescent="0.45">
      <c r="A197" s="5" t="s">
        <v>226</v>
      </c>
      <c r="C197">
        <v>1</v>
      </c>
      <c r="K197" t="b">
        <f t="shared" si="3"/>
        <v>1</v>
      </c>
    </row>
    <row r="198" spans="1:11" ht="71.25" x14ac:dyDescent="0.45">
      <c r="A198" s="5" t="s">
        <v>227</v>
      </c>
      <c r="E198">
        <v>1</v>
      </c>
      <c r="K198" t="b">
        <f t="shared" si="3"/>
        <v>1</v>
      </c>
    </row>
    <row r="199" spans="1:11" ht="71.25" x14ac:dyDescent="0.45">
      <c r="A199" s="5" t="s">
        <v>228</v>
      </c>
      <c r="E199">
        <v>1</v>
      </c>
      <c r="K199" t="b">
        <f t="shared" si="3"/>
        <v>1</v>
      </c>
    </row>
    <row r="200" spans="1:11" ht="28.5" x14ac:dyDescent="0.45">
      <c r="A200" s="5" t="s">
        <v>229</v>
      </c>
      <c r="G200">
        <v>1</v>
      </c>
      <c r="K200" t="b">
        <f t="shared" si="3"/>
        <v>1</v>
      </c>
    </row>
    <row r="201" spans="1:11" ht="28.5" x14ac:dyDescent="0.45">
      <c r="A201" s="5" t="s">
        <v>230</v>
      </c>
      <c r="G201">
        <v>1</v>
      </c>
      <c r="K201" t="b">
        <f t="shared" si="3"/>
        <v>1</v>
      </c>
    </row>
    <row r="202" spans="1:11" ht="71.25" x14ac:dyDescent="0.45">
      <c r="A202" s="5" t="s">
        <v>231</v>
      </c>
      <c r="E202">
        <v>1</v>
      </c>
      <c r="K202" t="b">
        <f t="shared" si="3"/>
        <v>1</v>
      </c>
    </row>
    <row r="203" spans="1:11" x14ac:dyDescent="0.45">
      <c r="A203" s="5" t="s">
        <v>232</v>
      </c>
      <c r="K203" t="b">
        <f t="shared" si="3"/>
        <v>0</v>
      </c>
    </row>
    <row r="204" spans="1:11" ht="99.75" x14ac:dyDescent="0.45">
      <c r="A204" s="5" t="s">
        <v>233</v>
      </c>
      <c r="E204">
        <v>1</v>
      </c>
      <c r="K204" t="b">
        <f t="shared" si="3"/>
        <v>1</v>
      </c>
    </row>
    <row r="205" spans="1:11" ht="85.5" x14ac:dyDescent="0.45">
      <c r="A205" s="5" t="s">
        <v>234</v>
      </c>
      <c r="E205">
        <v>1</v>
      </c>
      <c r="K205" t="b">
        <f t="shared" si="3"/>
        <v>1</v>
      </c>
    </row>
    <row r="206" spans="1:11" ht="85.5" x14ac:dyDescent="0.45">
      <c r="A206" s="14" t="s">
        <v>235</v>
      </c>
      <c r="H206">
        <v>1</v>
      </c>
      <c r="K206" t="b">
        <f t="shared" si="3"/>
        <v>1</v>
      </c>
    </row>
    <row r="207" spans="1:11" ht="28.5" x14ac:dyDescent="0.45">
      <c r="A207" s="5" t="s">
        <v>236</v>
      </c>
      <c r="E207">
        <v>1</v>
      </c>
      <c r="K207" t="b">
        <f t="shared" si="3"/>
        <v>1</v>
      </c>
    </row>
    <row r="208" spans="1:11" ht="57" x14ac:dyDescent="0.45">
      <c r="A208" s="16" t="s">
        <v>237</v>
      </c>
      <c r="K208" t="b">
        <f t="shared" si="3"/>
        <v>0</v>
      </c>
    </row>
    <row r="209" spans="1:11" ht="85.5" x14ac:dyDescent="0.45">
      <c r="A209" s="14" t="s">
        <v>238</v>
      </c>
      <c r="H209">
        <v>1</v>
      </c>
      <c r="K209" t="b">
        <f t="shared" si="3"/>
        <v>1</v>
      </c>
    </row>
    <row r="210" spans="1:11" ht="42.75" x14ac:dyDescent="0.45">
      <c r="A210" s="5" t="s">
        <v>239</v>
      </c>
      <c r="I210">
        <v>1</v>
      </c>
      <c r="K210" t="b">
        <f t="shared" si="3"/>
        <v>1</v>
      </c>
    </row>
    <row r="211" spans="1:11" x14ac:dyDescent="0.45">
      <c r="A211" s="5" t="s">
        <v>240</v>
      </c>
      <c r="H211">
        <v>1</v>
      </c>
      <c r="K211" t="b">
        <f t="shared" si="3"/>
        <v>1</v>
      </c>
    </row>
    <row r="212" spans="1:11" ht="42.75" x14ac:dyDescent="0.45">
      <c r="A212" s="5" t="s">
        <v>241</v>
      </c>
      <c r="H212">
        <v>1</v>
      </c>
      <c r="K212" t="b">
        <f t="shared" si="3"/>
        <v>1</v>
      </c>
    </row>
    <row r="213" spans="1:11" ht="71.25" x14ac:dyDescent="0.45">
      <c r="A213" s="5" t="s">
        <v>242</v>
      </c>
      <c r="E213">
        <v>1</v>
      </c>
      <c r="K213" t="b">
        <f t="shared" si="3"/>
        <v>1</v>
      </c>
    </row>
    <row r="214" spans="1:11" ht="28.5" x14ac:dyDescent="0.45">
      <c r="A214" s="5" t="s">
        <v>243</v>
      </c>
      <c r="H214">
        <v>1</v>
      </c>
      <c r="K214" t="b">
        <f t="shared" si="3"/>
        <v>1</v>
      </c>
    </row>
    <row r="215" spans="1:11" ht="57" x14ac:dyDescent="0.45">
      <c r="A215" s="5" t="s">
        <v>244</v>
      </c>
      <c r="E215">
        <v>1</v>
      </c>
      <c r="K215" t="b">
        <f t="shared" si="3"/>
        <v>1</v>
      </c>
    </row>
    <row r="216" spans="1:11" ht="42.75" x14ac:dyDescent="0.45">
      <c r="A216" s="5" t="s">
        <v>245</v>
      </c>
      <c r="G216">
        <v>1</v>
      </c>
      <c r="H216">
        <v>1</v>
      </c>
      <c r="K216" t="b">
        <f t="shared" si="3"/>
        <v>1</v>
      </c>
    </row>
    <row r="217" spans="1:11" ht="42.75" x14ac:dyDescent="0.45">
      <c r="A217" s="8" t="s">
        <v>246</v>
      </c>
      <c r="G217">
        <v>1</v>
      </c>
      <c r="K217" t="b">
        <f t="shared" si="3"/>
        <v>1</v>
      </c>
    </row>
    <row r="218" spans="1:11" ht="57" x14ac:dyDescent="0.45">
      <c r="A218" s="5" t="s">
        <v>247</v>
      </c>
      <c r="G218">
        <v>1</v>
      </c>
      <c r="H218">
        <v>1</v>
      </c>
      <c r="K218" t="b">
        <f t="shared" si="3"/>
        <v>1</v>
      </c>
    </row>
    <row r="219" spans="1:11" ht="42.75" x14ac:dyDescent="0.45">
      <c r="A219" s="5" t="s">
        <v>248</v>
      </c>
      <c r="G219">
        <v>1</v>
      </c>
      <c r="H219">
        <v>1</v>
      </c>
      <c r="K219" t="b">
        <f t="shared" si="3"/>
        <v>1</v>
      </c>
    </row>
    <row r="220" spans="1:11" ht="85.5" x14ac:dyDescent="0.45">
      <c r="A220" s="5" t="s">
        <v>249</v>
      </c>
      <c r="G220">
        <v>1</v>
      </c>
      <c r="K220" t="b">
        <f t="shared" si="3"/>
        <v>1</v>
      </c>
    </row>
    <row r="221" spans="1:11" ht="57" x14ac:dyDescent="0.45">
      <c r="A221" s="14" t="s">
        <v>250</v>
      </c>
      <c r="G221">
        <v>1</v>
      </c>
      <c r="K221" t="b">
        <f t="shared" si="3"/>
        <v>1</v>
      </c>
    </row>
    <row r="222" spans="1:11" ht="42.75" x14ac:dyDescent="0.45">
      <c r="A222" s="5" t="s">
        <v>251</v>
      </c>
      <c r="I222">
        <v>1</v>
      </c>
      <c r="K222" t="b">
        <f t="shared" si="3"/>
        <v>1</v>
      </c>
    </row>
    <row r="223" spans="1:11" ht="28.5" x14ac:dyDescent="0.45">
      <c r="A223" s="5" t="s">
        <v>252</v>
      </c>
      <c r="G223">
        <v>1</v>
      </c>
      <c r="K223" t="b">
        <f t="shared" si="3"/>
        <v>1</v>
      </c>
    </row>
    <row r="224" spans="1:11" ht="28.5" x14ac:dyDescent="0.45">
      <c r="A224" s="5" t="s">
        <v>253</v>
      </c>
      <c r="C224" s="4"/>
      <c r="G224">
        <v>1</v>
      </c>
      <c r="K224" t="b">
        <f t="shared" si="3"/>
        <v>1</v>
      </c>
    </row>
    <row r="225" spans="1:11" ht="28.5" x14ac:dyDescent="0.45">
      <c r="A225" s="5" t="s">
        <v>254</v>
      </c>
      <c r="B225">
        <v>1</v>
      </c>
      <c r="K225" t="b">
        <f t="shared" si="3"/>
        <v>1</v>
      </c>
    </row>
    <row r="226" spans="1:11" ht="99.75" x14ac:dyDescent="0.45">
      <c r="A226" s="5" t="s">
        <v>15</v>
      </c>
      <c r="E226">
        <v>1</v>
      </c>
      <c r="K226" t="b">
        <f t="shared" si="3"/>
        <v>1</v>
      </c>
    </row>
    <row r="227" spans="1:11" ht="28.5" x14ac:dyDescent="0.45">
      <c r="A227" s="5" t="s">
        <v>255</v>
      </c>
      <c r="G227">
        <v>1</v>
      </c>
      <c r="K227" t="b">
        <f t="shared" si="3"/>
        <v>1</v>
      </c>
    </row>
    <row r="228" spans="1:11" ht="42.75" x14ac:dyDescent="0.45">
      <c r="A228" s="14" t="s">
        <v>256</v>
      </c>
      <c r="G228">
        <v>1</v>
      </c>
      <c r="K228" t="b">
        <f t="shared" si="3"/>
        <v>1</v>
      </c>
    </row>
    <row r="229" spans="1:11" ht="28.5" x14ac:dyDescent="0.45">
      <c r="A229" s="5" t="s">
        <v>257</v>
      </c>
      <c r="G229">
        <v>1</v>
      </c>
      <c r="K229" t="b">
        <f t="shared" si="3"/>
        <v>1</v>
      </c>
    </row>
    <row r="230" spans="1:11" ht="28.5" x14ac:dyDescent="0.45">
      <c r="A230" s="14" t="s">
        <v>258</v>
      </c>
      <c r="G230">
        <v>1</v>
      </c>
      <c r="K230" t="b">
        <f t="shared" si="3"/>
        <v>1</v>
      </c>
    </row>
    <row r="231" spans="1:11" ht="42.75" x14ac:dyDescent="0.45">
      <c r="A231" s="5" t="s">
        <v>259</v>
      </c>
      <c r="C231">
        <v>1</v>
      </c>
      <c r="K231" t="b">
        <f t="shared" si="3"/>
        <v>1</v>
      </c>
    </row>
    <row r="232" spans="1:11" ht="57" x14ac:dyDescent="0.45">
      <c r="A232" s="5" t="s">
        <v>260</v>
      </c>
      <c r="G232">
        <v>1</v>
      </c>
      <c r="K232" t="b">
        <f t="shared" si="3"/>
        <v>1</v>
      </c>
    </row>
    <row r="233" spans="1:11" ht="42.75" x14ac:dyDescent="0.45">
      <c r="A233" s="5" t="s">
        <v>261</v>
      </c>
      <c r="G233">
        <v>1</v>
      </c>
      <c r="K233" t="b">
        <f t="shared" si="3"/>
        <v>1</v>
      </c>
    </row>
    <row r="234" spans="1:11" ht="28.5" x14ac:dyDescent="0.45">
      <c r="A234" s="5" t="s">
        <v>262</v>
      </c>
      <c r="G234">
        <v>1</v>
      </c>
      <c r="K234" t="b">
        <f t="shared" si="3"/>
        <v>1</v>
      </c>
    </row>
    <row r="235" spans="1:11" ht="99.75" x14ac:dyDescent="0.45">
      <c r="A235" s="14" t="s">
        <v>263</v>
      </c>
      <c r="E235">
        <v>1</v>
      </c>
      <c r="G235">
        <v>1</v>
      </c>
      <c r="K235" t="b">
        <f t="shared" si="3"/>
        <v>1</v>
      </c>
    </row>
    <row r="236" spans="1:11" ht="85.5" x14ac:dyDescent="0.45">
      <c r="A236" s="5" t="s">
        <v>264</v>
      </c>
      <c r="E236">
        <v>1</v>
      </c>
      <c r="K236" t="b">
        <f t="shared" si="3"/>
        <v>1</v>
      </c>
    </row>
    <row r="237" spans="1:11" ht="57" x14ac:dyDescent="0.45">
      <c r="A237" s="5" t="s">
        <v>265</v>
      </c>
      <c r="E237">
        <v>1</v>
      </c>
      <c r="K237" t="b">
        <f t="shared" si="3"/>
        <v>1</v>
      </c>
    </row>
    <row r="238" spans="1:11" ht="57" x14ac:dyDescent="0.45">
      <c r="A238" s="14" t="s">
        <v>266</v>
      </c>
      <c r="G238">
        <v>1</v>
      </c>
      <c r="K238" t="b">
        <f t="shared" si="3"/>
        <v>1</v>
      </c>
    </row>
    <row r="239" spans="1:11" x14ac:dyDescent="0.45">
      <c r="A239" s="5" t="s">
        <v>267</v>
      </c>
      <c r="B239">
        <v>1</v>
      </c>
      <c r="K239" t="b">
        <f t="shared" si="3"/>
        <v>1</v>
      </c>
    </row>
    <row r="240" spans="1:11" ht="71.25" x14ac:dyDescent="0.45">
      <c r="A240" s="5" t="s">
        <v>268</v>
      </c>
      <c r="C240">
        <v>1</v>
      </c>
      <c r="K240" t="b">
        <f t="shared" si="3"/>
        <v>1</v>
      </c>
    </row>
    <row r="241" spans="1:11" ht="42.75" x14ac:dyDescent="0.45">
      <c r="A241" s="5" t="s">
        <v>269</v>
      </c>
      <c r="B241">
        <v>1</v>
      </c>
      <c r="K241" t="b">
        <f t="shared" si="3"/>
        <v>1</v>
      </c>
    </row>
    <row r="242" spans="1:11" ht="42.75" x14ac:dyDescent="0.45">
      <c r="A242" s="5" t="s">
        <v>270</v>
      </c>
      <c r="C242">
        <v>1</v>
      </c>
      <c r="E242">
        <v>1</v>
      </c>
      <c r="K242" t="b">
        <f t="shared" si="3"/>
        <v>1</v>
      </c>
    </row>
    <row r="243" spans="1:11" ht="42.75" x14ac:dyDescent="0.45">
      <c r="A243" s="5" t="s">
        <v>271</v>
      </c>
      <c r="G243">
        <v>1</v>
      </c>
      <c r="K243" t="b">
        <f t="shared" si="3"/>
        <v>1</v>
      </c>
    </row>
    <row r="244" spans="1:11" ht="28.5" x14ac:dyDescent="0.45">
      <c r="A244" s="5" t="s">
        <v>272</v>
      </c>
      <c r="K244" t="b">
        <f t="shared" si="3"/>
        <v>1</v>
      </c>
    </row>
    <row r="245" spans="1:11" x14ac:dyDescent="0.45">
      <c r="A245" s="5" t="s">
        <v>273</v>
      </c>
      <c r="K245" t="b">
        <f t="shared" si="3"/>
        <v>0</v>
      </c>
    </row>
    <row r="246" spans="1:11" ht="42.75" x14ac:dyDescent="0.45">
      <c r="A246" s="5" t="s">
        <v>274</v>
      </c>
      <c r="B246">
        <v>1</v>
      </c>
      <c r="K246" t="b">
        <f t="shared" si="3"/>
        <v>1</v>
      </c>
    </row>
    <row r="247" spans="1:11" ht="57" x14ac:dyDescent="0.45">
      <c r="A247" s="5" t="s">
        <v>275</v>
      </c>
      <c r="I247">
        <v>1</v>
      </c>
      <c r="K247" t="b">
        <f t="shared" si="3"/>
        <v>1</v>
      </c>
    </row>
    <row r="248" spans="1:11" ht="57" x14ac:dyDescent="0.45">
      <c r="A248" s="5" t="s">
        <v>276</v>
      </c>
      <c r="K248" t="b">
        <f t="shared" si="3"/>
        <v>1</v>
      </c>
    </row>
    <row r="249" spans="1:11" ht="57" x14ac:dyDescent="0.45">
      <c r="A249" s="14" t="s">
        <v>277</v>
      </c>
      <c r="G249">
        <v>1</v>
      </c>
      <c r="K249" t="b">
        <f t="shared" si="3"/>
        <v>1</v>
      </c>
    </row>
    <row r="250" spans="1:11" ht="85.5" x14ac:dyDescent="0.45">
      <c r="A250" s="5" t="s">
        <v>278</v>
      </c>
      <c r="G250">
        <v>1</v>
      </c>
      <c r="K250" t="b">
        <f t="shared" si="3"/>
        <v>1</v>
      </c>
    </row>
    <row r="251" spans="1:11" ht="28.5" x14ac:dyDescent="0.45">
      <c r="A251" s="5" t="s">
        <v>279</v>
      </c>
      <c r="G251">
        <v>1</v>
      </c>
      <c r="K251" t="b">
        <f t="shared" si="3"/>
        <v>1</v>
      </c>
    </row>
    <row r="252" spans="1:11" x14ac:dyDescent="0.45">
      <c r="A252" s="5" t="s">
        <v>280</v>
      </c>
      <c r="K252" t="b">
        <f t="shared" si="3"/>
        <v>0</v>
      </c>
    </row>
    <row r="253" spans="1:11" x14ac:dyDescent="0.45">
      <c r="A253" s="5" t="s">
        <v>281</v>
      </c>
      <c r="G253">
        <v>1</v>
      </c>
      <c r="K253" t="b">
        <f t="shared" si="3"/>
        <v>1</v>
      </c>
    </row>
    <row r="254" spans="1:11" ht="57" x14ac:dyDescent="0.45">
      <c r="A254" s="5" t="s">
        <v>282</v>
      </c>
      <c r="E254">
        <v>1</v>
      </c>
      <c r="K254" t="b">
        <f t="shared" si="3"/>
        <v>1</v>
      </c>
    </row>
    <row r="255" spans="1:11" ht="85.5" x14ac:dyDescent="0.45">
      <c r="A255" s="5" t="s">
        <v>283</v>
      </c>
      <c r="E255">
        <v>1</v>
      </c>
      <c r="K255" t="b">
        <f t="shared" si="3"/>
        <v>1</v>
      </c>
    </row>
    <row r="256" spans="1:11" ht="42.75" x14ac:dyDescent="0.45">
      <c r="A256" s="5" t="s">
        <v>284</v>
      </c>
      <c r="I256">
        <v>1</v>
      </c>
      <c r="K256" t="b">
        <f t="shared" si="3"/>
        <v>1</v>
      </c>
    </row>
    <row r="257" spans="1:11" ht="85.5" x14ac:dyDescent="0.45">
      <c r="A257" s="5" t="s">
        <v>285</v>
      </c>
      <c r="G257">
        <v>1</v>
      </c>
      <c r="K257" t="b">
        <f t="shared" si="3"/>
        <v>1</v>
      </c>
    </row>
    <row r="258" spans="1:11" ht="42.75" x14ac:dyDescent="0.45">
      <c r="A258" s="14" t="s">
        <v>286</v>
      </c>
      <c r="B258">
        <v>1</v>
      </c>
      <c r="K258" t="b">
        <f t="shared" si="3"/>
        <v>1</v>
      </c>
    </row>
    <row r="259" spans="1:11" ht="85.5" x14ac:dyDescent="0.45">
      <c r="A259" s="5" t="s">
        <v>287</v>
      </c>
      <c r="E259">
        <v>1</v>
      </c>
      <c r="K259" t="b">
        <f t="shared" ref="K259:K322" si="4">ISNUMBER(SEARCH($J$2, A259))</f>
        <v>1</v>
      </c>
    </row>
    <row r="260" spans="1:11" ht="71.25" x14ac:dyDescent="0.45">
      <c r="A260" s="5" t="s">
        <v>288</v>
      </c>
      <c r="E260">
        <v>1</v>
      </c>
      <c r="K260" t="b">
        <f t="shared" si="4"/>
        <v>1</v>
      </c>
    </row>
    <row r="261" spans="1:11" ht="57" x14ac:dyDescent="0.45">
      <c r="A261" s="14" t="s">
        <v>289</v>
      </c>
      <c r="G261">
        <v>1</v>
      </c>
      <c r="K261" t="b">
        <f t="shared" si="4"/>
        <v>1</v>
      </c>
    </row>
    <row r="262" spans="1:11" ht="85.5" x14ac:dyDescent="0.45">
      <c r="A262" s="5" t="s">
        <v>290</v>
      </c>
      <c r="E262">
        <v>1</v>
      </c>
      <c r="K262" t="b">
        <f t="shared" si="4"/>
        <v>1</v>
      </c>
    </row>
    <row r="263" spans="1:11" ht="85.5" x14ac:dyDescent="0.45">
      <c r="A263" s="5" t="s">
        <v>291</v>
      </c>
      <c r="E263">
        <v>1</v>
      </c>
      <c r="K263" t="b">
        <f t="shared" si="4"/>
        <v>1</v>
      </c>
    </row>
    <row r="264" spans="1:11" ht="42.75" x14ac:dyDescent="0.45">
      <c r="A264" s="5" t="s">
        <v>292</v>
      </c>
      <c r="G264">
        <v>1</v>
      </c>
      <c r="K264" t="b">
        <f t="shared" si="4"/>
        <v>1</v>
      </c>
    </row>
    <row r="265" spans="1:11" ht="42.75" x14ac:dyDescent="0.45">
      <c r="A265" s="5" t="s">
        <v>293</v>
      </c>
      <c r="G265">
        <v>1</v>
      </c>
      <c r="K265" t="b">
        <f t="shared" si="4"/>
        <v>1</v>
      </c>
    </row>
    <row r="266" spans="1:11" ht="28.5" x14ac:dyDescent="0.45">
      <c r="A266" s="5" t="s">
        <v>294</v>
      </c>
      <c r="G266">
        <v>1</v>
      </c>
      <c r="K266" t="b">
        <f t="shared" si="4"/>
        <v>1</v>
      </c>
    </row>
    <row r="267" spans="1:11" ht="28.5" x14ac:dyDescent="0.45">
      <c r="A267" s="5" t="s">
        <v>295</v>
      </c>
      <c r="G267">
        <v>1</v>
      </c>
      <c r="K267" t="b">
        <f t="shared" si="4"/>
        <v>1</v>
      </c>
    </row>
    <row r="268" spans="1:11" ht="28.5" x14ac:dyDescent="0.45">
      <c r="A268" s="5" t="s">
        <v>296</v>
      </c>
      <c r="G268">
        <v>1</v>
      </c>
      <c r="K268" t="b">
        <f t="shared" si="4"/>
        <v>1</v>
      </c>
    </row>
    <row r="269" spans="1:11" ht="28.5" x14ac:dyDescent="0.45">
      <c r="A269" s="5" t="s">
        <v>297</v>
      </c>
      <c r="I269">
        <v>1</v>
      </c>
      <c r="K269" t="b">
        <f t="shared" si="4"/>
        <v>1</v>
      </c>
    </row>
    <row r="270" spans="1:11" ht="42.75" x14ac:dyDescent="0.45">
      <c r="A270" s="8" t="s">
        <v>298</v>
      </c>
      <c r="G270">
        <v>1</v>
      </c>
      <c r="K270" t="b">
        <f t="shared" si="4"/>
        <v>1</v>
      </c>
    </row>
    <row r="271" spans="1:11" ht="71.25" x14ac:dyDescent="0.45">
      <c r="A271" s="5" t="s">
        <v>299</v>
      </c>
      <c r="G271">
        <v>1</v>
      </c>
      <c r="K271" t="b">
        <f t="shared" si="4"/>
        <v>1</v>
      </c>
    </row>
    <row r="272" spans="1:11" ht="99.75" x14ac:dyDescent="0.45">
      <c r="A272" s="5" t="s">
        <v>300</v>
      </c>
      <c r="G272">
        <v>1</v>
      </c>
      <c r="K272" t="b">
        <f t="shared" si="4"/>
        <v>1</v>
      </c>
    </row>
    <row r="273" spans="1:11" ht="42.75" x14ac:dyDescent="0.45">
      <c r="A273" s="5" t="s">
        <v>301</v>
      </c>
      <c r="B273">
        <v>1</v>
      </c>
      <c r="K273" t="b">
        <f t="shared" si="4"/>
        <v>1</v>
      </c>
    </row>
    <row r="274" spans="1:11" ht="57" x14ac:dyDescent="0.45">
      <c r="A274" s="14" t="s">
        <v>302</v>
      </c>
      <c r="G274">
        <v>1</v>
      </c>
      <c r="K274" t="b">
        <f t="shared" si="4"/>
        <v>1</v>
      </c>
    </row>
    <row r="275" spans="1:11" ht="85.5" x14ac:dyDescent="0.45">
      <c r="A275" s="5" t="s">
        <v>303</v>
      </c>
      <c r="G275">
        <v>1</v>
      </c>
      <c r="K275" t="b">
        <f t="shared" si="4"/>
        <v>1</v>
      </c>
    </row>
    <row r="276" spans="1:11" ht="28.5" x14ac:dyDescent="0.45">
      <c r="A276" s="5" t="s">
        <v>304</v>
      </c>
      <c r="G276">
        <v>1</v>
      </c>
      <c r="K276" t="b">
        <f t="shared" si="4"/>
        <v>1</v>
      </c>
    </row>
    <row r="277" spans="1:11" ht="42.75" x14ac:dyDescent="0.45">
      <c r="A277" s="5" t="s">
        <v>16</v>
      </c>
      <c r="G277">
        <v>1</v>
      </c>
      <c r="K277" t="b">
        <f t="shared" si="4"/>
        <v>1</v>
      </c>
    </row>
    <row r="278" spans="1:11" ht="57" x14ac:dyDescent="0.45">
      <c r="A278" s="5" t="s">
        <v>305</v>
      </c>
      <c r="I278">
        <v>1</v>
      </c>
      <c r="K278" t="b">
        <f t="shared" si="4"/>
        <v>1</v>
      </c>
    </row>
    <row r="279" spans="1:11" ht="57" x14ac:dyDescent="0.45">
      <c r="A279" s="5" t="s">
        <v>306</v>
      </c>
      <c r="B279">
        <v>1</v>
      </c>
      <c r="K279" t="b">
        <f t="shared" si="4"/>
        <v>1</v>
      </c>
    </row>
    <row r="280" spans="1:11" ht="57" x14ac:dyDescent="0.45">
      <c r="A280" s="14" t="s">
        <v>307</v>
      </c>
      <c r="G280">
        <v>1</v>
      </c>
      <c r="K280" t="b">
        <f t="shared" si="4"/>
        <v>1</v>
      </c>
    </row>
    <row r="281" spans="1:11" x14ac:dyDescent="0.45">
      <c r="A281" s="5" t="s">
        <v>308</v>
      </c>
      <c r="K281" t="b">
        <f t="shared" si="4"/>
        <v>0</v>
      </c>
    </row>
    <row r="282" spans="1:11" ht="71.25" x14ac:dyDescent="0.45">
      <c r="A282" s="5" t="s">
        <v>309</v>
      </c>
      <c r="E282">
        <v>1</v>
      </c>
      <c r="K282" t="b">
        <f t="shared" si="4"/>
        <v>1</v>
      </c>
    </row>
    <row r="283" spans="1:11" ht="71.25" x14ac:dyDescent="0.45">
      <c r="A283" s="5" t="s">
        <v>310</v>
      </c>
      <c r="E283">
        <v>1</v>
      </c>
      <c r="K283" t="b">
        <f t="shared" si="4"/>
        <v>1</v>
      </c>
    </row>
    <row r="284" spans="1:11" ht="85.5" x14ac:dyDescent="0.45">
      <c r="A284" s="5" t="s">
        <v>311</v>
      </c>
      <c r="G284">
        <v>1</v>
      </c>
      <c r="K284" t="b">
        <f t="shared" si="4"/>
        <v>1</v>
      </c>
    </row>
    <row r="285" spans="1:11" ht="85.5" x14ac:dyDescent="0.45">
      <c r="A285" s="5" t="s">
        <v>312</v>
      </c>
      <c r="E285">
        <v>1</v>
      </c>
      <c r="K285" t="b">
        <f t="shared" si="4"/>
        <v>1</v>
      </c>
    </row>
    <row r="286" spans="1:11" ht="28.5" x14ac:dyDescent="0.45">
      <c r="A286" s="5" t="s">
        <v>313</v>
      </c>
      <c r="G286">
        <v>1</v>
      </c>
      <c r="K286" t="b">
        <f t="shared" si="4"/>
        <v>1</v>
      </c>
    </row>
    <row r="287" spans="1:11" ht="57" x14ac:dyDescent="0.45">
      <c r="A287" s="5" t="s">
        <v>314</v>
      </c>
      <c r="G287">
        <v>1</v>
      </c>
      <c r="K287" t="b">
        <f t="shared" si="4"/>
        <v>1</v>
      </c>
    </row>
    <row r="288" spans="1:11" ht="42.75" x14ac:dyDescent="0.45">
      <c r="A288" s="5" t="s">
        <v>315</v>
      </c>
      <c r="G288">
        <v>1</v>
      </c>
      <c r="K288" t="b">
        <f t="shared" si="4"/>
        <v>1</v>
      </c>
    </row>
    <row r="289" spans="1:11" ht="57" x14ac:dyDescent="0.45">
      <c r="A289" s="5" t="s">
        <v>316</v>
      </c>
      <c r="F289">
        <v>1</v>
      </c>
      <c r="K289" t="b">
        <f t="shared" si="4"/>
        <v>1</v>
      </c>
    </row>
    <row r="290" spans="1:11" ht="71.25" x14ac:dyDescent="0.45">
      <c r="A290" s="5" t="s">
        <v>299</v>
      </c>
      <c r="G290">
        <v>1</v>
      </c>
      <c r="K290" t="b">
        <f t="shared" si="4"/>
        <v>1</v>
      </c>
    </row>
    <row r="291" spans="1:11" ht="28.5" x14ac:dyDescent="0.45">
      <c r="A291" s="5" t="s">
        <v>317</v>
      </c>
      <c r="G291">
        <v>1</v>
      </c>
      <c r="K291" t="b">
        <f t="shared" si="4"/>
        <v>1</v>
      </c>
    </row>
    <row r="292" spans="1:11" ht="57" x14ac:dyDescent="0.45">
      <c r="A292" s="5" t="s">
        <v>318</v>
      </c>
      <c r="G292">
        <v>1</v>
      </c>
      <c r="K292" t="b">
        <f t="shared" si="4"/>
        <v>1</v>
      </c>
    </row>
    <row r="293" spans="1:11" ht="71.25" x14ac:dyDescent="0.45">
      <c r="A293" s="14" t="s">
        <v>319</v>
      </c>
      <c r="G293">
        <v>1</v>
      </c>
      <c r="K293" t="b">
        <f t="shared" si="4"/>
        <v>1</v>
      </c>
    </row>
    <row r="294" spans="1:11" ht="85.5" x14ac:dyDescent="0.45">
      <c r="A294" s="5" t="s">
        <v>320</v>
      </c>
      <c r="E294">
        <v>1</v>
      </c>
      <c r="K294" t="b">
        <f t="shared" si="4"/>
        <v>1</v>
      </c>
    </row>
    <row r="295" spans="1:11" ht="57" x14ac:dyDescent="0.45">
      <c r="A295" s="5" t="s">
        <v>321</v>
      </c>
      <c r="E295">
        <v>1</v>
      </c>
      <c r="K295" t="b">
        <f t="shared" si="4"/>
        <v>1</v>
      </c>
    </row>
    <row r="296" spans="1:11" ht="42.75" x14ac:dyDescent="0.45">
      <c r="A296" s="5" t="s">
        <v>322</v>
      </c>
      <c r="G296">
        <v>1</v>
      </c>
      <c r="K296" t="b">
        <f t="shared" si="4"/>
        <v>1</v>
      </c>
    </row>
    <row r="297" spans="1:11" ht="42.75" x14ac:dyDescent="0.45">
      <c r="A297" s="5" t="s">
        <v>323</v>
      </c>
      <c r="G297">
        <v>1</v>
      </c>
      <c r="K297" t="b">
        <f t="shared" si="4"/>
        <v>1</v>
      </c>
    </row>
    <row r="298" spans="1:11" ht="28.5" x14ac:dyDescent="0.45">
      <c r="A298" s="5" t="s">
        <v>324</v>
      </c>
      <c r="G298">
        <v>1</v>
      </c>
      <c r="K298" t="b">
        <f t="shared" si="4"/>
        <v>1</v>
      </c>
    </row>
    <row r="299" spans="1:11" ht="42.75" x14ac:dyDescent="0.45">
      <c r="A299" s="5" t="s">
        <v>325</v>
      </c>
      <c r="G299">
        <v>1</v>
      </c>
      <c r="K299" t="b">
        <f t="shared" si="4"/>
        <v>1</v>
      </c>
    </row>
    <row r="300" spans="1:11" ht="28.5" x14ac:dyDescent="0.45">
      <c r="A300" s="5" t="s">
        <v>326</v>
      </c>
      <c r="G300">
        <v>1</v>
      </c>
      <c r="K300" t="b">
        <f t="shared" si="4"/>
        <v>1</v>
      </c>
    </row>
    <row r="301" spans="1:11" ht="85.5" x14ac:dyDescent="0.45">
      <c r="A301" s="5" t="s">
        <v>327</v>
      </c>
      <c r="G301">
        <v>1</v>
      </c>
      <c r="K301" t="b">
        <f t="shared" si="4"/>
        <v>1</v>
      </c>
    </row>
    <row r="302" spans="1:11" ht="42.75" x14ac:dyDescent="0.45">
      <c r="A302" s="14" t="s">
        <v>328</v>
      </c>
      <c r="I302">
        <v>1</v>
      </c>
      <c r="K302" t="b">
        <f t="shared" si="4"/>
        <v>1</v>
      </c>
    </row>
    <row r="303" spans="1:11" ht="57" x14ac:dyDescent="0.45">
      <c r="A303" s="5" t="s">
        <v>329</v>
      </c>
      <c r="G303">
        <v>1</v>
      </c>
      <c r="K303" t="b">
        <f t="shared" si="4"/>
        <v>1</v>
      </c>
    </row>
    <row r="304" spans="1:11" ht="28.5" x14ac:dyDescent="0.45">
      <c r="A304" s="5" t="s">
        <v>330</v>
      </c>
      <c r="G304">
        <v>1</v>
      </c>
      <c r="K304" t="b">
        <f t="shared" si="4"/>
        <v>1</v>
      </c>
    </row>
    <row r="305" spans="1:11" ht="42.75" x14ac:dyDescent="0.45">
      <c r="A305" s="14" t="s">
        <v>331</v>
      </c>
      <c r="G305">
        <v>1</v>
      </c>
      <c r="K305" t="b">
        <f t="shared" si="4"/>
        <v>1</v>
      </c>
    </row>
    <row r="306" spans="1:11" ht="42.75" x14ac:dyDescent="0.45">
      <c r="A306" s="5" t="s">
        <v>332</v>
      </c>
      <c r="G306">
        <v>1</v>
      </c>
      <c r="K306" t="b">
        <f t="shared" si="4"/>
        <v>1</v>
      </c>
    </row>
    <row r="307" spans="1:11" ht="42.75" x14ac:dyDescent="0.45">
      <c r="A307" s="5" t="s">
        <v>333</v>
      </c>
      <c r="I307">
        <v>1</v>
      </c>
      <c r="K307" t="b">
        <f t="shared" si="4"/>
        <v>1</v>
      </c>
    </row>
    <row r="308" spans="1:11" ht="28.5" x14ac:dyDescent="0.45">
      <c r="A308" s="5" t="s">
        <v>334</v>
      </c>
      <c r="K308" t="b">
        <f t="shared" si="4"/>
        <v>0</v>
      </c>
    </row>
    <row r="309" spans="1:11" x14ac:dyDescent="0.45">
      <c r="A309" s="5" t="s">
        <v>335</v>
      </c>
      <c r="K309" t="b">
        <f t="shared" si="4"/>
        <v>0</v>
      </c>
    </row>
    <row r="310" spans="1:11" x14ac:dyDescent="0.45">
      <c r="A310" s="5" t="s">
        <v>336</v>
      </c>
      <c r="K310" t="b">
        <f t="shared" si="4"/>
        <v>0</v>
      </c>
    </row>
    <row r="311" spans="1:11" x14ac:dyDescent="0.45">
      <c r="A311" s="5" t="s">
        <v>337</v>
      </c>
      <c r="K311" t="b">
        <f t="shared" si="4"/>
        <v>0</v>
      </c>
    </row>
    <row r="312" spans="1:11" x14ac:dyDescent="0.45">
      <c r="A312" s="5" t="s">
        <v>338</v>
      </c>
      <c r="K312" t="b">
        <f t="shared" si="4"/>
        <v>0</v>
      </c>
    </row>
    <row r="313" spans="1:11" x14ac:dyDescent="0.45">
      <c r="A313" s="5" t="s">
        <v>155</v>
      </c>
      <c r="G313">
        <v>1</v>
      </c>
      <c r="K313" t="b">
        <f t="shared" si="4"/>
        <v>1</v>
      </c>
    </row>
    <row r="314" spans="1:11" ht="42.75" x14ac:dyDescent="0.45">
      <c r="A314" s="5" t="s">
        <v>339</v>
      </c>
      <c r="I314">
        <v>1</v>
      </c>
      <c r="K314" t="b">
        <f t="shared" si="4"/>
        <v>1</v>
      </c>
    </row>
    <row r="315" spans="1:11" ht="85.5" x14ac:dyDescent="0.45">
      <c r="A315" s="5" t="s">
        <v>340</v>
      </c>
      <c r="E315">
        <v>1</v>
      </c>
      <c r="K315" t="b">
        <f t="shared" si="4"/>
        <v>1</v>
      </c>
    </row>
    <row r="316" spans="1:11" x14ac:dyDescent="0.45">
      <c r="A316" s="5" t="s">
        <v>341</v>
      </c>
      <c r="C316">
        <v>1</v>
      </c>
      <c r="K316" t="b">
        <f t="shared" si="4"/>
        <v>1</v>
      </c>
    </row>
    <row r="317" spans="1:11" ht="57" x14ac:dyDescent="0.45">
      <c r="A317" s="5" t="s">
        <v>342</v>
      </c>
      <c r="E317">
        <v>1</v>
      </c>
      <c r="K317" t="b">
        <f t="shared" si="4"/>
        <v>1</v>
      </c>
    </row>
    <row r="318" spans="1:11" ht="28.5" x14ac:dyDescent="0.45">
      <c r="A318" s="5" t="s">
        <v>343</v>
      </c>
      <c r="G318">
        <v>1</v>
      </c>
      <c r="K318" t="b">
        <f t="shared" si="4"/>
        <v>1</v>
      </c>
    </row>
    <row r="319" spans="1:11" ht="42.75" x14ac:dyDescent="0.45">
      <c r="A319" s="5" t="s">
        <v>344</v>
      </c>
      <c r="B319">
        <v>1</v>
      </c>
      <c r="K319" t="b">
        <f t="shared" si="4"/>
        <v>1</v>
      </c>
    </row>
    <row r="320" spans="1:11" ht="42.75" x14ac:dyDescent="0.45">
      <c r="A320" s="14" t="s">
        <v>345</v>
      </c>
      <c r="C320">
        <v>1</v>
      </c>
      <c r="K320" t="b">
        <f t="shared" si="4"/>
        <v>1</v>
      </c>
    </row>
    <row r="321" spans="1:11" ht="57" x14ac:dyDescent="0.45">
      <c r="A321" s="5" t="s">
        <v>346</v>
      </c>
      <c r="G321">
        <v>1</v>
      </c>
      <c r="K321" t="b">
        <f t="shared" si="4"/>
        <v>1</v>
      </c>
    </row>
    <row r="322" spans="1:11" ht="42.75" x14ac:dyDescent="0.45">
      <c r="A322" s="5" t="s">
        <v>17</v>
      </c>
      <c r="G322">
        <v>1</v>
      </c>
      <c r="K322" t="b">
        <f t="shared" si="4"/>
        <v>1</v>
      </c>
    </row>
    <row r="323" spans="1:11" ht="28.5" x14ac:dyDescent="0.45">
      <c r="A323" s="5" t="s">
        <v>347</v>
      </c>
      <c r="G323">
        <v>1</v>
      </c>
      <c r="K323" t="b">
        <f t="shared" ref="K323:K386" si="5">ISNUMBER(SEARCH($J$2, A323))</f>
        <v>1</v>
      </c>
    </row>
    <row r="324" spans="1:11" ht="28.5" x14ac:dyDescent="0.45">
      <c r="A324" s="5" t="s">
        <v>348</v>
      </c>
      <c r="G324">
        <v>1</v>
      </c>
      <c r="K324" t="b">
        <f t="shared" si="5"/>
        <v>1</v>
      </c>
    </row>
    <row r="325" spans="1:11" x14ac:dyDescent="0.45">
      <c r="A325" s="5" t="s">
        <v>349</v>
      </c>
      <c r="K325" t="b">
        <f t="shared" si="5"/>
        <v>0</v>
      </c>
    </row>
    <row r="326" spans="1:11" ht="42.75" x14ac:dyDescent="0.45">
      <c r="A326" s="5" t="s">
        <v>350</v>
      </c>
      <c r="G326">
        <v>1</v>
      </c>
      <c r="K326" t="b">
        <f t="shared" si="5"/>
        <v>1</v>
      </c>
    </row>
    <row r="327" spans="1:11" ht="57" x14ac:dyDescent="0.45">
      <c r="A327" s="5" t="s">
        <v>351</v>
      </c>
      <c r="B327">
        <v>1</v>
      </c>
      <c r="K327" t="b">
        <f t="shared" si="5"/>
        <v>1</v>
      </c>
    </row>
    <row r="328" spans="1:11" ht="42.75" x14ac:dyDescent="0.45">
      <c r="A328" s="5" t="s">
        <v>352</v>
      </c>
      <c r="G328">
        <v>1</v>
      </c>
      <c r="K328" t="b">
        <f t="shared" si="5"/>
        <v>1</v>
      </c>
    </row>
    <row r="329" spans="1:11" ht="42.75" x14ac:dyDescent="0.45">
      <c r="A329" s="5" t="s">
        <v>353</v>
      </c>
      <c r="G329">
        <v>1</v>
      </c>
      <c r="K329" t="b">
        <f t="shared" si="5"/>
        <v>1</v>
      </c>
    </row>
    <row r="330" spans="1:11" ht="42.75" x14ac:dyDescent="0.45">
      <c r="A330" s="14" t="s">
        <v>354</v>
      </c>
      <c r="I330">
        <v>1</v>
      </c>
      <c r="K330" t="b">
        <f t="shared" si="5"/>
        <v>1</v>
      </c>
    </row>
    <row r="331" spans="1:11" ht="42.75" x14ac:dyDescent="0.45">
      <c r="A331" s="5" t="s">
        <v>355</v>
      </c>
      <c r="G331">
        <v>1</v>
      </c>
      <c r="K331" t="b">
        <f t="shared" si="5"/>
        <v>1</v>
      </c>
    </row>
    <row r="332" spans="1:11" ht="71.25" x14ac:dyDescent="0.45">
      <c r="A332" s="5" t="s">
        <v>356</v>
      </c>
      <c r="E332">
        <v>1</v>
      </c>
      <c r="K332" t="b">
        <f t="shared" si="5"/>
        <v>1</v>
      </c>
    </row>
    <row r="333" spans="1:11" ht="28.5" x14ac:dyDescent="0.45">
      <c r="A333" s="5" t="s">
        <v>357</v>
      </c>
      <c r="C333">
        <v>1</v>
      </c>
      <c r="K333" t="b">
        <f t="shared" si="5"/>
        <v>1</v>
      </c>
    </row>
    <row r="334" spans="1:11" ht="71.25" x14ac:dyDescent="0.45">
      <c r="A334" s="5" t="s">
        <v>358</v>
      </c>
      <c r="G334">
        <v>1</v>
      </c>
      <c r="K334" t="b">
        <f t="shared" si="5"/>
        <v>1</v>
      </c>
    </row>
    <row r="335" spans="1:11" ht="71.25" x14ac:dyDescent="0.45">
      <c r="A335" s="5" t="s">
        <v>359</v>
      </c>
      <c r="I335">
        <v>1</v>
      </c>
      <c r="K335" t="b">
        <f t="shared" si="5"/>
        <v>1</v>
      </c>
    </row>
    <row r="336" spans="1:11" ht="42.75" x14ac:dyDescent="0.45">
      <c r="A336" s="5" t="s">
        <v>360</v>
      </c>
      <c r="G336">
        <v>1</v>
      </c>
      <c r="K336" t="b">
        <f t="shared" si="5"/>
        <v>1</v>
      </c>
    </row>
    <row r="337" spans="1:11" ht="42.75" x14ac:dyDescent="0.45">
      <c r="A337" s="14" t="s">
        <v>361</v>
      </c>
      <c r="G337">
        <v>1</v>
      </c>
      <c r="K337" t="b">
        <f t="shared" si="5"/>
        <v>1</v>
      </c>
    </row>
    <row r="338" spans="1:11" ht="71.25" x14ac:dyDescent="0.45">
      <c r="A338" s="5" t="s">
        <v>362</v>
      </c>
      <c r="G338">
        <v>1</v>
      </c>
      <c r="K338" t="b">
        <f t="shared" si="5"/>
        <v>1</v>
      </c>
    </row>
    <row r="339" spans="1:11" ht="85.5" x14ac:dyDescent="0.45">
      <c r="A339" s="5" t="s">
        <v>363</v>
      </c>
      <c r="E339">
        <v>1</v>
      </c>
      <c r="K339" t="b">
        <f t="shared" si="5"/>
        <v>1</v>
      </c>
    </row>
    <row r="340" spans="1:11" ht="57" x14ac:dyDescent="0.45">
      <c r="A340" s="5" t="s">
        <v>364</v>
      </c>
      <c r="G340">
        <v>1</v>
      </c>
      <c r="K340" t="b">
        <f t="shared" si="5"/>
        <v>1</v>
      </c>
    </row>
    <row r="341" spans="1:11" ht="42.75" x14ac:dyDescent="0.45">
      <c r="A341" s="5" t="s">
        <v>365</v>
      </c>
      <c r="G341">
        <v>1</v>
      </c>
      <c r="K341" t="b">
        <f t="shared" si="5"/>
        <v>1</v>
      </c>
    </row>
    <row r="342" spans="1:11" ht="71.25" x14ac:dyDescent="0.45">
      <c r="A342" s="5" t="s">
        <v>366</v>
      </c>
      <c r="G342">
        <v>1</v>
      </c>
      <c r="K342" t="b">
        <f t="shared" si="5"/>
        <v>1</v>
      </c>
    </row>
    <row r="343" spans="1:11" ht="71.25" x14ac:dyDescent="0.45">
      <c r="A343" s="5" t="s">
        <v>367</v>
      </c>
      <c r="E343">
        <v>1</v>
      </c>
      <c r="K343" t="b">
        <f t="shared" si="5"/>
        <v>1</v>
      </c>
    </row>
    <row r="344" spans="1:11" ht="71.25" x14ac:dyDescent="0.45">
      <c r="A344" s="5" t="s">
        <v>368</v>
      </c>
      <c r="G344">
        <v>1</v>
      </c>
      <c r="K344" t="b">
        <f t="shared" si="5"/>
        <v>1</v>
      </c>
    </row>
    <row r="345" spans="1:11" ht="28.5" x14ac:dyDescent="0.45">
      <c r="A345" s="5" t="s">
        <v>369</v>
      </c>
      <c r="G345">
        <v>1</v>
      </c>
      <c r="K345" t="b">
        <f t="shared" si="5"/>
        <v>1</v>
      </c>
    </row>
    <row r="346" spans="1:11" ht="85.5" x14ac:dyDescent="0.45">
      <c r="A346" s="5" t="s">
        <v>370</v>
      </c>
      <c r="G346">
        <v>1</v>
      </c>
      <c r="K346" t="b">
        <f t="shared" si="5"/>
        <v>1</v>
      </c>
    </row>
    <row r="347" spans="1:11" ht="28.5" x14ac:dyDescent="0.45">
      <c r="A347" s="5" t="s">
        <v>371</v>
      </c>
      <c r="I347">
        <v>1</v>
      </c>
      <c r="K347" t="b">
        <f t="shared" si="5"/>
        <v>1</v>
      </c>
    </row>
    <row r="348" spans="1:11" ht="85.5" x14ac:dyDescent="0.45">
      <c r="A348" s="5" t="s">
        <v>372</v>
      </c>
      <c r="E348">
        <v>1</v>
      </c>
      <c r="K348" t="b">
        <f t="shared" si="5"/>
        <v>1</v>
      </c>
    </row>
    <row r="349" spans="1:11" ht="28.5" x14ac:dyDescent="0.45">
      <c r="A349" s="5" t="s">
        <v>373</v>
      </c>
      <c r="B349">
        <v>1</v>
      </c>
      <c r="K349" t="b">
        <f t="shared" si="5"/>
        <v>1</v>
      </c>
    </row>
    <row r="350" spans="1:11" ht="42.75" x14ac:dyDescent="0.45">
      <c r="A350" s="5" t="s">
        <v>374</v>
      </c>
      <c r="G350">
        <v>1</v>
      </c>
      <c r="K350" t="b">
        <f t="shared" si="5"/>
        <v>1</v>
      </c>
    </row>
    <row r="351" spans="1:11" ht="28.5" x14ac:dyDescent="0.45">
      <c r="A351" s="5" t="s">
        <v>375</v>
      </c>
      <c r="G351">
        <v>1</v>
      </c>
      <c r="K351" t="b">
        <f t="shared" si="5"/>
        <v>1</v>
      </c>
    </row>
    <row r="352" spans="1:11" ht="42.75" x14ac:dyDescent="0.45">
      <c r="A352" s="5" t="s">
        <v>376</v>
      </c>
      <c r="G352">
        <v>1</v>
      </c>
      <c r="K352" t="b">
        <f t="shared" si="5"/>
        <v>1</v>
      </c>
    </row>
    <row r="353" spans="1:11" ht="42.75" x14ac:dyDescent="0.45">
      <c r="A353" s="14" t="s">
        <v>377</v>
      </c>
      <c r="I353">
        <v>1</v>
      </c>
      <c r="K353" t="b">
        <f t="shared" si="5"/>
        <v>1</v>
      </c>
    </row>
    <row r="354" spans="1:11" ht="85.5" x14ac:dyDescent="0.45">
      <c r="A354" s="5" t="s">
        <v>378</v>
      </c>
      <c r="E354">
        <v>1</v>
      </c>
      <c r="K354" t="b">
        <f t="shared" si="5"/>
        <v>1</v>
      </c>
    </row>
    <row r="355" spans="1:11" ht="28.5" x14ac:dyDescent="0.45">
      <c r="A355" s="5" t="s">
        <v>379</v>
      </c>
      <c r="B355">
        <v>1</v>
      </c>
      <c r="K355" t="b">
        <f t="shared" si="5"/>
        <v>1</v>
      </c>
    </row>
    <row r="356" spans="1:11" ht="71.25" x14ac:dyDescent="0.45">
      <c r="A356" s="5" t="s">
        <v>380</v>
      </c>
      <c r="E356">
        <v>1</v>
      </c>
      <c r="K356" t="b">
        <f t="shared" si="5"/>
        <v>1</v>
      </c>
    </row>
    <row r="357" spans="1:11" ht="42.75" x14ac:dyDescent="0.45">
      <c r="A357" s="5" t="s">
        <v>381</v>
      </c>
      <c r="G357">
        <v>1</v>
      </c>
      <c r="K357" t="b">
        <f t="shared" si="5"/>
        <v>1</v>
      </c>
    </row>
    <row r="358" spans="1:11" ht="42.75" x14ac:dyDescent="0.45">
      <c r="A358" s="5" t="s">
        <v>382</v>
      </c>
      <c r="G358">
        <v>1</v>
      </c>
      <c r="K358" t="b">
        <f t="shared" si="5"/>
        <v>1</v>
      </c>
    </row>
    <row r="359" spans="1:11" ht="85.5" x14ac:dyDescent="0.45">
      <c r="A359" s="5" t="s">
        <v>383</v>
      </c>
      <c r="G359">
        <v>1</v>
      </c>
      <c r="K359" t="b">
        <f t="shared" si="5"/>
        <v>1</v>
      </c>
    </row>
    <row r="360" spans="1:11" ht="99.75" x14ac:dyDescent="0.45">
      <c r="A360" s="5" t="s">
        <v>384</v>
      </c>
      <c r="E360">
        <v>1</v>
      </c>
      <c r="K360" t="b">
        <f t="shared" si="5"/>
        <v>1</v>
      </c>
    </row>
    <row r="361" spans="1:11" ht="99.75" x14ac:dyDescent="0.45">
      <c r="A361" s="5" t="s">
        <v>385</v>
      </c>
      <c r="E361">
        <v>1</v>
      </c>
      <c r="K361" t="b">
        <f t="shared" si="5"/>
        <v>1</v>
      </c>
    </row>
    <row r="362" spans="1:11" ht="42.75" x14ac:dyDescent="0.45">
      <c r="A362" s="5" t="s">
        <v>386</v>
      </c>
      <c r="E362">
        <v>1</v>
      </c>
      <c r="K362" t="b">
        <f t="shared" si="5"/>
        <v>1</v>
      </c>
    </row>
    <row r="363" spans="1:11" ht="42.75" x14ac:dyDescent="0.45">
      <c r="A363" s="5" t="s">
        <v>387</v>
      </c>
      <c r="C363">
        <v>1</v>
      </c>
      <c r="K363" t="b">
        <f t="shared" si="5"/>
        <v>1</v>
      </c>
    </row>
    <row r="364" spans="1:11" ht="28.5" x14ac:dyDescent="0.45">
      <c r="A364" s="5" t="s">
        <v>388</v>
      </c>
      <c r="K364" t="b">
        <f t="shared" si="5"/>
        <v>1</v>
      </c>
    </row>
    <row r="365" spans="1:11" ht="28.5" x14ac:dyDescent="0.45">
      <c r="A365" s="5" t="s">
        <v>389</v>
      </c>
      <c r="I365">
        <v>1</v>
      </c>
      <c r="K365" t="b">
        <f t="shared" si="5"/>
        <v>1</v>
      </c>
    </row>
    <row r="366" spans="1:11" x14ac:dyDescent="0.45">
      <c r="A366" s="5" t="s">
        <v>107</v>
      </c>
      <c r="B366">
        <v>1</v>
      </c>
      <c r="K366" t="b">
        <f t="shared" si="5"/>
        <v>1</v>
      </c>
    </row>
    <row r="367" spans="1:11" ht="42.75" x14ac:dyDescent="0.45">
      <c r="A367" s="5" t="s">
        <v>390</v>
      </c>
      <c r="G367">
        <v>1</v>
      </c>
      <c r="K367" t="b">
        <f t="shared" si="5"/>
        <v>1</v>
      </c>
    </row>
    <row r="368" spans="1:11" ht="57" x14ac:dyDescent="0.45">
      <c r="A368" s="5" t="s">
        <v>391</v>
      </c>
      <c r="G368">
        <v>1</v>
      </c>
      <c r="K368" t="b">
        <f t="shared" si="5"/>
        <v>1</v>
      </c>
    </row>
    <row r="369" spans="1:11" ht="71.25" x14ac:dyDescent="0.45">
      <c r="A369" s="5" t="s">
        <v>392</v>
      </c>
      <c r="G369">
        <v>1</v>
      </c>
      <c r="K369" t="b">
        <f t="shared" si="5"/>
        <v>1</v>
      </c>
    </row>
    <row r="370" spans="1:11" ht="71.25" x14ac:dyDescent="0.45">
      <c r="A370" s="5" t="s">
        <v>393</v>
      </c>
      <c r="E370">
        <v>1</v>
      </c>
      <c r="K370" t="b">
        <f t="shared" si="5"/>
        <v>1</v>
      </c>
    </row>
    <row r="371" spans="1:11" x14ac:dyDescent="0.45">
      <c r="A371" s="5" t="s">
        <v>161</v>
      </c>
      <c r="G371">
        <v>1</v>
      </c>
      <c r="K371" t="b">
        <f t="shared" si="5"/>
        <v>1</v>
      </c>
    </row>
    <row r="372" spans="1:11" ht="71.25" x14ac:dyDescent="0.45">
      <c r="A372" s="14" t="s">
        <v>394</v>
      </c>
      <c r="G372">
        <v>1</v>
      </c>
      <c r="K372" t="b">
        <f t="shared" si="5"/>
        <v>1</v>
      </c>
    </row>
    <row r="373" spans="1:11" x14ac:dyDescent="0.45">
      <c r="A373" s="5" t="s">
        <v>395</v>
      </c>
      <c r="G373">
        <v>1</v>
      </c>
      <c r="K373" t="b">
        <f t="shared" si="5"/>
        <v>1</v>
      </c>
    </row>
    <row r="374" spans="1:11" ht="28.5" x14ac:dyDescent="0.45">
      <c r="A374" s="5" t="s">
        <v>18</v>
      </c>
      <c r="G374">
        <v>1</v>
      </c>
      <c r="K374" t="b">
        <f t="shared" si="5"/>
        <v>1</v>
      </c>
    </row>
    <row r="375" spans="1:11" ht="42.75" x14ac:dyDescent="0.45">
      <c r="A375" s="5" t="s">
        <v>396</v>
      </c>
      <c r="G375">
        <v>1</v>
      </c>
      <c r="K375" t="b">
        <f t="shared" si="5"/>
        <v>1</v>
      </c>
    </row>
    <row r="376" spans="1:11" ht="28.5" x14ac:dyDescent="0.45">
      <c r="A376" s="5" t="s">
        <v>397</v>
      </c>
      <c r="G376">
        <v>1</v>
      </c>
      <c r="K376" t="b">
        <f t="shared" si="5"/>
        <v>1</v>
      </c>
    </row>
    <row r="377" spans="1:11" ht="85.5" x14ac:dyDescent="0.45">
      <c r="A377" s="5" t="s">
        <v>398</v>
      </c>
      <c r="G377">
        <v>1</v>
      </c>
      <c r="K377" t="b">
        <f t="shared" si="5"/>
        <v>1</v>
      </c>
    </row>
    <row r="378" spans="1:11" ht="28.5" x14ac:dyDescent="0.45">
      <c r="A378" s="5" t="s">
        <v>399</v>
      </c>
      <c r="B378">
        <v>1</v>
      </c>
      <c r="K378" t="b">
        <f t="shared" si="5"/>
        <v>1</v>
      </c>
    </row>
    <row r="379" spans="1:11" ht="28.5" x14ac:dyDescent="0.45">
      <c r="A379" s="5" t="s">
        <v>400</v>
      </c>
      <c r="B379">
        <v>1</v>
      </c>
      <c r="K379" t="b">
        <f t="shared" si="5"/>
        <v>1</v>
      </c>
    </row>
    <row r="380" spans="1:11" ht="71.25" x14ac:dyDescent="0.45">
      <c r="A380" s="5" t="s">
        <v>401</v>
      </c>
      <c r="I380">
        <v>1</v>
      </c>
      <c r="K380" t="b">
        <f t="shared" si="5"/>
        <v>1</v>
      </c>
    </row>
    <row r="381" spans="1:11" ht="42.75" x14ac:dyDescent="0.45">
      <c r="A381" s="5" t="s">
        <v>402</v>
      </c>
      <c r="G381">
        <v>1</v>
      </c>
      <c r="K381" t="b">
        <f t="shared" si="5"/>
        <v>1</v>
      </c>
    </row>
    <row r="382" spans="1:11" ht="28.5" x14ac:dyDescent="0.45">
      <c r="A382" s="5" t="s">
        <v>403</v>
      </c>
      <c r="G382">
        <v>1</v>
      </c>
      <c r="K382" t="b">
        <f t="shared" si="5"/>
        <v>1</v>
      </c>
    </row>
    <row r="383" spans="1:11" ht="85.5" x14ac:dyDescent="0.45">
      <c r="A383" s="5" t="s">
        <v>404</v>
      </c>
      <c r="G383">
        <v>1</v>
      </c>
      <c r="K383" t="b">
        <f t="shared" si="5"/>
        <v>1</v>
      </c>
    </row>
    <row r="384" spans="1:11" ht="28.5" x14ac:dyDescent="0.45">
      <c r="A384" s="14" t="s">
        <v>405</v>
      </c>
      <c r="C384">
        <v>1</v>
      </c>
      <c r="K384" t="b">
        <f t="shared" si="5"/>
        <v>1</v>
      </c>
    </row>
    <row r="385" spans="1:11" x14ac:dyDescent="0.45">
      <c r="A385" s="5" t="s">
        <v>406</v>
      </c>
      <c r="K385" t="b">
        <f t="shared" si="5"/>
        <v>0</v>
      </c>
    </row>
    <row r="386" spans="1:11" x14ac:dyDescent="0.45">
      <c r="A386" s="5" t="s">
        <v>407</v>
      </c>
      <c r="G386">
        <v>1</v>
      </c>
      <c r="K386" t="b">
        <f t="shared" si="5"/>
        <v>1</v>
      </c>
    </row>
    <row r="387" spans="1:11" ht="28.5" x14ac:dyDescent="0.45">
      <c r="A387" s="5" t="s">
        <v>408</v>
      </c>
      <c r="G387">
        <v>1</v>
      </c>
      <c r="K387" t="b">
        <f t="shared" ref="K387:K450" si="6">ISNUMBER(SEARCH($J$2, A387))</f>
        <v>1</v>
      </c>
    </row>
    <row r="388" spans="1:11" ht="42.75" x14ac:dyDescent="0.45">
      <c r="A388" s="5" t="s">
        <v>409</v>
      </c>
      <c r="B388">
        <v>1</v>
      </c>
      <c r="K388" t="b">
        <f t="shared" si="6"/>
        <v>1</v>
      </c>
    </row>
    <row r="389" spans="1:11" ht="42.75" x14ac:dyDescent="0.45">
      <c r="A389" s="5" t="s">
        <v>410</v>
      </c>
      <c r="C389">
        <v>1</v>
      </c>
      <c r="K389" t="b">
        <f t="shared" si="6"/>
        <v>1</v>
      </c>
    </row>
    <row r="390" spans="1:11" ht="28.5" x14ac:dyDescent="0.45">
      <c r="A390" s="5" t="s">
        <v>411</v>
      </c>
      <c r="B390">
        <v>1</v>
      </c>
      <c r="K390" t="b">
        <f t="shared" si="6"/>
        <v>1</v>
      </c>
    </row>
    <row r="391" spans="1:11" ht="85.5" x14ac:dyDescent="0.45">
      <c r="A391" s="5" t="s">
        <v>412</v>
      </c>
      <c r="B391">
        <v>1</v>
      </c>
      <c r="K391" t="b">
        <f t="shared" si="6"/>
        <v>1</v>
      </c>
    </row>
    <row r="392" spans="1:11" ht="71.25" x14ac:dyDescent="0.45">
      <c r="A392" s="5" t="s">
        <v>413</v>
      </c>
      <c r="D392">
        <v>1</v>
      </c>
      <c r="K392" t="b">
        <f t="shared" si="6"/>
        <v>1</v>
      </c>
    </row>
    <row r="393" spans="1:11" ht="57" x14ac:dyDescent="0.45">
      <c r="A393" s="5" t="s">
        <v>414</v>
      </c>
      <c r="B393">
        <v>1</v>
      </c>
      <c r="K393" t="b">
        <f t="shared" si="6"/>
        <v>1</v>
      </c>
    </row>
    <row r="394" spans="1:11" ht="71.25" x14ac:dyDescent="0.45">
      <c r="A394" s="5" t="s">
        <v>415</v>
      </c>
      <c r="G394">
        <v>1</v>
      </c>
      <c r="K394" t="b">
        <f t="shared" si="6"/>
        <v>1</v>
      </c>
    </row>
    <row r="395" spans="1:11" ht="28.5" x14ac:dyDescent="0.45">
      <c r="A395" s="5" t="s">
        <v>416</v>
      </c>
      <c r="G395">
        <v>1</v>
      </c>
      <c r="K395" t="b">
        <f t="shared" si="6"/>
        <v>1</v>
      </c>
    </row>
    <row r="396" spans="1:11" ht="57" x14ac:dyDescent="0.45">
      <c r="A396" s="5" t="s">
        <v>417</v>
      </c>
      <c r="B396">
        <v>1</v>
      </c>
      <c r="K396" t="b">
        <f t="shared" si="6"/>
        <v>1</v>
      </c>
    </row>
    <row r="397" spans="1:11" ht="42.75" x14ac:dyDescent="0.45">
      <c r="A397" s="5" t="s">
        <v>418</v>
      </c>
      <c r="B397">
        <v>1</v>
      </c>
      <c r="K397" t="b">
        <f t="shared" si="6"/>
        <v>1</v>
      </c>
    </row>
    <row r="398" spans="1:11" ht="42.75" x14ac:dyDescent="0.45">
      <c r="A398" s="5" t="s">
        <v>419</v>
      </c>
      <c r="G398">
        <v>1</v>
      </c>
      <c r="K398" t="b">
        <f t="shared" si="6"/>
        <v>1</v>
      </c>
    </row>
    <row r="399" spans="1:11" ht="57" x14ac:dyDescent="0.45">
      <c r="A399" s="5" t="s">
        <v>420</v>
      </c>
      <c r="B399">
        <v>1</v>
      </c>
      <c r="K399" t="b">
        <f t="shared" si="6"/>
        <v>1</v>
      </c>
    </row>
    <row r="400" spans="1:11" ht="57" x14ac:dyDescent="0.45">
      <c r="A400" s="5" t="s">
        <v>421</v>
      </c>
      <c r="G400">
        <v>1</v>
      </c>
      <c r="K400" t="b">
        <f t="shared" si="6"/>
        <v>1</v>
      </c>
    </row>
    <row r="401" spans="1:11" ht="85.5" x14ac:dyDescent="0.45">
      <c r="A401" s="5" t="s">
        <v>422</v>
      </c>
      <c r="G401">
        <v>1</v>
      </c>
      <c r="K401" t="b">
        <f t="shared" si="6"/>
        <v>1</v>
      </c>
    </row>
    <row r="402" spans="1:11" x14ac:dyDescent="0.45">
      <c r="A402" s="5" t="s">
        <v>423</v>
      </c>
      <c r="G402">
        <v>1</v>
      </c>
      <c r="K402" t="b">
        <f t="shared" si="6"/>
        <v>1</v>
      </c>
    </row>
    <row r="403" spans="1:11" ht="28.5" x14ac:dyDescent="0.45">
      <c r="A403" s="5" t="s">
        <v>424</v>
      </c>
      <c r="C403">
        <v>1</v>
      </c>
      <c r="K403" t="b">
        <f t="shared" si="6"/>
        <v>1</v>
      </c>
    </row>
    <row r="404" spans="1:11" ht="28.5" x14ac:dyDescent="0.45">
      <c r="A404" s="14" t="s">
        <v>425</v>
      </c>
      <c r="B404">
        <v>1</v>
      </c>
      <c r="K404" t="b">
        <f t="shared" si="6"/>
        <v>1</v>
      </c>
    </row>
    <row r="405" spans="1:11" ht="85.5" x14ac:dyDescent="0.45">
      <c r="A405" s="5" t="s">
        <v>426</v>
      </c>
      <c r="G405">
        <v>1</v>
      </c>
      <c r="K405" t="b">
        <f t="shared" si="6"/>
        <v>1</v>
      </c>
    </row>
    <row r="406" spans="1:11" ht="28.5" x14ac:dyDescent="0.45">
      <c r="A406" s="5" t="s">
        <v>427</v>
      </c>
      <c r="B406">
        <v>1</v>
      </c>
      <c r="K406" t="b">
        <f t="shared" si="6"/>
        <v>1</v>
      </c>
    </row>
    <row r="407" spans="1:11" ht="71.25" x14ac:dyDescent="0.45">
      <c r="A407" s="5" t="s">
        <v>428</v>
      </c>
      <c r="G407">
        <v>1</v>
      </c>
      <c r="K407" t="b">
        <f t="shared" si="6"/>
        <v>1</v>
      </c>
    </row>
    <row r="408" spans="1:11" ht="71.25" x14ac:dyDescent="0.45">
      <c r="A408" s="5" t="s">
        <v>429</v>
      </c>
      <c r="E408">
        <v>1</v>
      </c>
      <c r="K408" t="b">
        <f t="shared" si="6"/>
        <v>1</v>
      </c>
    </row>
    <row r="409" spans="1:11" ht="28.5" x14ac:dyDescent="0.45">
      <c r="A409" s="5" t="s">
        <v>430</v>
      </c>
      <c r="C409">
        <v>1</v>
      </c>
      <c r="K409" t="b">
        <f t="shared" si="6"/>
        <v>1</v>
      </c>
    </row>
    <row r="410" spans="1:11" ht="71.25" x14ac:dyDescent="0.45">
      <c r="A410" s="5" t="s">
        <v>431</v>
      </c>
      <c r="E410">
        <v>1</v>
      </c>
      <c r="K410" t="b">
        <f t="shared" si="6"/>
        <v>1</v>
      </c>
    </row>
    <row r="411" spans="1:11" ht="85.5" x14ac:dyDescent="0.45">
      <c r="A411" s="14" t="s">
        <v>432</v>
      </c>
      <c r="E411">
        <v>1</v>
      </c>
      <c r="K411" t="b">
        <f t="shared" si="6"/>
        <v>1</v>
      </c>
    </row>
    <row r="412" spans="1:11" ht="85.5" x14ac:dyDescent="0.45">
      <c r="A412" s="5" t="s">
        <v>433</v>
      </c>
      <c r="G412">
        <v>1</v>
      </c>
      <c r="K412" t="b">
        <f t="shared" si="6"/>
        <v>1</v>
      </c>
    </row>
    <row r="413" spans="1:11" ht="28.5" x14ac:dyDescent="0.45">
      <c r="A413" s="5" t="s">
        <v>434</v>
      </c>
      <c r="B413">
        <v>1</v>
      </c>
      <c r="K413" t="b">
        <f t="shared" si="6"/>
        <v>1</v>
      </c>
    </row>
    <row r="414" spans="1:11" ht="71.25" x14ac:dyDescent="0.45">
      <c r="A414" s="14" t="s">
        <v>435</v>
      </c>
      <c r="G414">
        <v>1</v>
      </c>
      <c r="K414" t="b">
        <f t="shared" si="6"/>
        <v>1</v>
      </c>
    </row>
    <row r="415" spans="1:11" ht="57" x14ac:dyDescent="0.45">
      <c r="A415" s="5" t="s">
        <v>436</v>
      </c>
      <c r="G415">
        <v>1</v>
      </c>
      <c r="K415" t="b">
        <f t="shared" si="6"/>
        <v>1</v>
      </c>
    </row>
    <row r="416" spans="1:11" ht="28.5" x14ac:dyDescent="0.45">
      <c r="A416" s="5" t="s">
        <v>437</v>
      </c>
      <c r="C416">
        <v>1</v>
      </c>
      <c r="K416" t="b">
        <f t="shared" si="6"/>
        <v>1</v>
      </c>
    </row>
    <row r="417" spans="1:11" ht="28.5" x14ac:dyDescent="0.45">
      <c r="A417" s="5" t="s">
        <v>438</v>
      </c>
      <c r="G417">
        <v>1</v>
      </c>
      <c r="K417" t="b">
        <f t="shared" si="6"/>
        <v>1</v>
      </c>
    </row>
    <row r="418" spans="1:11" ht="85.5" x14ac:dyDescent="0.45">
      <c r="A418" s="5" t="s">
        <v>439</v>
      </c>
      <c r="E418">
        <v>1</v>
      </c>
      <c r="K418" t="b">
        <f t="shared" si="6"/>
        <v>1</v>
      </c>
    </row>
    <row r="419" spans="1:11" ht="85.5" x14ac:dyDescent="0.45">
      <c r="A419" s="14" t="s">
        <v>440</v>
      </c>
      <c r="B419">
        <v>1</v>
      </c>
      <c r="K419" t="b">
        <f t="shared" si="6"/>
        <v>1</v>
      </c>
    </row>
    <row r="420" spans="1:11" ht="42.75" x14ac:dyDescent="0.45">
      <c r="A420" s="5" t="s">
        <v>441</v>
      </c>
      <c r="C420">
        <v>1</v>
      </c>
      <c r="K420" t="b">
        <f t="shared" si="6"/>
        <v>1</v>
      </c>
    </row>
    <row r="421" spans="1:11" ht="28.5" x14ac:dyDescent="0.45">
      <c r="A421" s="5" t="s">
        <v>442</v>
      </c>
      <c r="G421">
        <v>1</v>
      </c>
      <c r="K421" t="b">
        <f t="shared" si="6"/>
        <v>1</v>
      </c>
    </row>
    <row r="422" spans="1:11" ht="57" x14ac:dyDescent="0.45">
      <c r="A422" s="5" t="s">
        <v>443</v>
      </c>
      <c r="I422">
        <v>1</v>
      </c>
      <c r="K422" t="b">
        <f t="shared" si="6"/>
        <v>1</v>
      </c>
    </row>
    <row r="423" spans="1:11" ht="42.75" x14ac:dyDescent="0.45">
      <c r="A423" s="5" t="s">
        <v>444</v>
      </c>
      <c r="B423">
        <v>1</v>
      </c>
      <c r="K423" t="b">
        <f t="shared" si="6"/>
        <v>1</v>
      </c>
    </row>
    <row r="424" spans="1:11" ht="42.75" x14ac:dyDescent="0.45">
      <c r="A424" s="5" t="s">
        <v>445</v>
      </c>
      <c r="B424">
        <v>1</v>
      </c>
      <c r="K424" t="b">
        <f t="shared" si="6"/>
        <v>1</v>
      </c>
    </row>
    <row r="425" spans="1:11" ht="28.5" x14ac:dyDescent="0.45">
      <c r="A425" s="5" t="s">
        <v>446</v>
      </c>
      <c r="B425">
        <v>1</v>
      </c>
      <c r="K425" t="b">
        <f t="shared" si="6"/>
        <v>1</v>
      </c>
    </row>
    <row r="426" spans="1:11" ht="42.75" x14ac:dyDescent="0.45">
      <c r="A426" s="5" t="s">
        <v>447</v>
      </c>
      <c r="G426">
        <v>1</v>
      </c>
      <c r="K426" t="b">
        <f t="shared" si="6"/>
        <v>1</v>
      </c>
    </row>
    <row r="427" spans="1:11" ht="42.75" x14ac:dyDescent="0.45">
      <c r="A427" s="5" t="s">
        <v>19</v>
      </c>
      <c r="G427">
        <v>1</v>
      </c>
      <c r="K427" t="b">
        <f t="shared" si="6"/>
        <v>1</v>
      </c>
    </row>
    <row r="428" spans="1:11" ht="71.25" x14ac:dyDescent="0.45">
      <c r="A428" s="5" t="s">
        <v>448</v>
      </c>
      <c r="C428">
        <v>1</v>
      </c>
      <c r="K428" t="b">
        <f t="shared" si="6"/>
        <v>1</v>
      </c>
    </row>
    <row r="429" spans="1:11" ht="28.5" x14ac:dyDescent="0.45">
      <c r="A429" s="5" t="s">
        <v>449</v>
      </c>
      <c r="B429">
        <v>1</v>
      </c>
      <c r="K429" t="b">
        <f t="shared" si="6"/>
        <v>1</v>
      </c>
    </row>
    <row r="430" spans="1:11" ht="28.5" x14ac:dyDescent="0.45">
      <c r="A430" s="14" t="s">
        <v>450</v>
      </c>
      <c r="G430">
        <v>1</v>
      </c>
      <c r="K430" t="b">
        <f t="shared" si="6"/>
        <v>1</v>
      </c>
    </row>
    <row r="431" spans="1:11" ht="57" x14ac:dyDescent="0.45">
      <c r="A431" s="5" t="s">
        <v>451</v>
      </c>
      <c r="G431">
        <v>1</v>
      </c>
      <c r="K431" t="b">
        <f t="shared" si="6"/>
        <v>1</v>
      </c>
    </row>
    <row r="432" spans="1:11" ht="57" x14ac:dyDescent="0.45">
      <c r="A432" s="5" t="s">
        <v>452</v>
      </c>
      <c r="G432">
        <v>1</v>
      </c>
      <c r="K432" t="b">
        <f t="shared" si="6"/>
        <v>1</v>
      </c>
    </row>
    <row r="433" spans="1:11" ht="42.75" x14ac:dyDescent="0.45">
      <c r="A433" s="5" t="s">
        <v>453</v>
      </c>
      <c r="I433">
        <v>1</v>
      </c>
      <c r="K433" t="b">
        <f t="shared" si="6"/>
        <v>1</v>
      </c>
    </row>
    <row r="434" spans="1:11" ht="57" x14ac:dyDescent="0.45">
      <c r="A434" s="5" t="s">
        <v>454</v>
      </c>
      <c r="G434">
        <v>1</v>
      </c>
      <c r="K434" t="b">
        <f t="shared" si="6"/>
        <v>1</v>
      </c>
    </row>
    <row r="435" spans="1:11" ht="42.75" x14ac:dyDescent="0.45">
      <c r="A435" s="5" t="s">
        <v>455</v>
      </c>
      <c r="I435">
        <v>1</v>
      </c>
      <c r="K435" t="b">
        <f t="shared" si="6"/>
        <v>1</v>
      </c>
    </row>
    <row r="436" spans="1:11" ht="42.75" x14ac:dyDescent="0.45">
      <c r="A436" s="14" t="s">
        <v>456</v>
      </c>
      <c r="G436">
        <v>1</v>
      </c>
      <c r="K436" t="b">
        <f t="shared" si="6"/>
        <v>1</v>
      </c>
    </row>
    <row r="437" spans="1:11" x14ac:dyDescent="0.45">
      <c r="A437" s="5" t="s">
        <v>50</v>
      </c>
      <c r="G437">
        <v>1</v>
      </c>
      <c r="K437" t="b">
        <f t="shared" si="6"/>
        <v>1</v>
      </c>
    </row>
    <row r="438" spans="1:11" ht="57" x14ac:dyDescent="0.45">
      <c r="A438" s="5" t="s">
        <v>457</v>
      </c>
      <c r="B438">
        <v>1</v>
      </c>
      <c r="K438" t="b">
        <f t="shared" si="6"/>
        <v>1</v>
      </c>
    </row>
    <row r="439" spans="1:11" ht="42.75" x14ac:dyDescent="0.45">
      <c r="A439" s="5" t="s">
        <v>458</v>
      </c>
      <c r="B439">
        <v>1</v>
      </c>
      <c r="K439" t="b">
        <f t="shared" si="6"/>
        <v>1</v>
      </c>
    </row>
    <row r="440" spans="1:11" ht="57" x14ac:dyDescent="0.45">
      <c r="A440" s="5" t="s">
        <v>459</v>
      </c>
      <c r="G440">
        <v>1</v>
      </c>
      <c r="K440" t="b">
        <f t="shared" si="6"/>
        <v>1</v>
      </c>
    </row>
    <row r="441" spans="1:11" ht="42.75" x14ac:dyDescent="0.45">
      <c r="A441" s="5" t="s">
        <v>460</v>
      </c>
      <c r="D441">
        <v>1</v>
      </c>
      <c r="K441" t="b">
        <f t="shared" si="6"/>
        <v>1</v>
      </c>
    </row>
    <row r="442" spans="1:11" ht="57" x14ac:dyDescent="0.45">
      <c r="A442" s="5" t="s">
        <v>461</v>
      </c>
      <c r="B442">
        <v>1</v>
      </c>
      <c r="K442" t="b">
        <f t="shared" si="6"/>
        <v>1</v>
      </c>
    </row>
    <row r="443" spans="1:11" ht="71.25" x14ac:dyDescent="0.45">
      <c r="A443" s="5" t="s">
        <v>462</v>
      </c>
      <c r="G443">
        <v>1</v>
      </c>
      <c r="K443" t="b">
        <f t="shared" si="6"/>
        <v>1</v>
      </c>
    </row>
    <row r="444" spans="1:11" ht="42.75" x14ac:dyDescent="0.45">
      <c r="A444" s="5" t="s">
        <v>463</v>
      </c>
      <c r="G444">
        <v>1</v>
      </c>
      <c r="K444" t="b">
        <f t="shared" si="6"/>
        <v>1</v>
      </c>
    </row>
    <row r="445" spans="1:11" ht="85.5" x14ac:dyDescent="0.45">
      <c r="A445" s="5" t="s">
        <v>464</v>
      </c>
      <c r="D445">
        <v>1</v>
      </c>
      <c r="K445" t="b">
        <f t="shared" si="6"/>
        <v>1</v>
      </c>
    </row>
    <row r="446" spans="1:11" ht="71.25" x14ac:dyDescent="0.45">
      <c r="A446" s="5" t="s">
        <v>465</v>
      </c>
      <c r="G446">
        <v>1</v>
      </c>
      <c r="K446" t="b">
        <f t="shared" si="6"/>
        <v>1</v>
      </c>
    </row>
    <row r="447" spans="1:11" ht="28.5" x14ac:dyDescent="0.45">
      <c r="A447" s="5" t="s">
        <v>466</v>
      </c>
      <c r="G447">
        <v>1</v>
      </c>
      <c r="K447" t="b">
        <f t="shared" si="6"/>
        <v>1</v>
      </c>
    </row>
    <row r="448" spans="1:11" ht="71.25" x14ac:dyDescent="0.45">
      <c r="A448" s="5" t="s">
        <v>467</v>
      </c>
      <c r="G448">
        <v>1</v>
      </c>
      <c r="K448" t="b">
        <f t="shared" si="6"/>
        <v>1</v>
      </c>
    </row>
    <row r="449" spans="1:11" ht="42.75" x14ac:dyDescent="0.45">
      <c r="A449" s="5" t="s">
        <v>468</v>
      </c>
      <c r="G449">
        <v>1</v>
      </c>
      <c r="K449" t="b">
        <f t="shared" si="6"/>
        <v>1</v>
      </c>
    </row>
    <row r="450" spans="1:11" ht="42.75" x14ac:dyDescent="0.45">
      <c r="A450" s="5" t="s">
        <v>469</v>
      </c>
      <c r="B450">
        <v>1</v>
      </c>
      <c r="K450" t="b">
        <f t="shared" si="6"/>
        <v>1</v>
      </c>
    </row>
    <row r="451" spans="1:11" ht="85.5" x14ac:dyDescent="0.45">
      <c r="A451" s="5" t="s">
        <v>470</v>
      </c>
      <c r="C451">
        <v>1</v>
      </c>
      <c r="K451" t="b">
        <f t="shared" ref="K451:K514" si="7">ISNUMBER(SEARCH($J$2, A451))</f>
        <v>1</v>
      </c>
    </row>
    <row r="452" spans="1:11" x14ac:dyDescent="0.45">
      <c r="A452" s="5" t="s">
        <v>471</v>
      </c>
      <c r="G452">
        <v>1</v>
      </c>
      <c r="K452" t="b">
        <f t="shared" si="7"/>
        <v>1</v>
      </c>
    </row>
    <row r="453" spans="1:11" ht="28.5" x14ac:dyDescent="0.45">
      <c r="A453" s="5" t="s">
        <v>472</v>
      </c>
      <c r="G453">
        <v>1</v>
      </c>
      <c r="K453" t="b">
        <f t="shared" si="7"/>
        <v>1</v>
      </c>
    </row>
    <row r="454" spans="1:11" ht="28.5" x14ac:dyDescent="0.45">
      <c r="A454" s="5" t="s">
        <v>473</v>
      </c>
      <c r="G454">
        <v>1</v>
      </c>
      <c r="K454" t="b">
        <f t="shared" si="7"/>
        <v>1</v>
      </c>
    </row>
    <row r="455" spans="1:11" x14ac:dyDescent="0.45">
      <c r="A455" s="5" t="s">
        <v>474</v>
      </c>
      <c r="G455">
        <v>1</v>
      </c>
      <c r="K455" t="b">
        <f t="shared" si="7"/>
        <v>1</v>
      </c>
    </row>
    <row r="456" spans="1:11" ht="71.25" x14ac:dyDescent="0.45">
      <c r="A456" s="5" t="s">
        <v>475</v>
      </c>
      <c r="G456">
        <v>1</v>
      </c>
      <c r="K456" t="b">
        <f t="shared" si="7"/>
        <v>1</v>
      </c>
    </row>
    <row r="457" spans="1:11" ht="85.5" x14ac:dyDescent="0.45">
      <c r="A457" s="5" t="s">
        <v>476</v>
      </c>
      <c r="G457">
        <v>1</v>
      </c>
      <c r="K457" t="b">
        <f t="shared" si="7"/>
        <v>1</v>
      </c>
    </row>
    <row r="458" spans="1:11" ht="42.75" x14ac:dyDescent="0.45">
      <c r="A458" s="5" t="s">
        <v>477</v>
      </c>
      <c r="G458">
        <v>1</v>
      </c>
      <c r="K458" t="b">
        <f t="shared" si="7"/>
        <v>1</v>
      </c>
    </row>
    <row r="459" spans="1:11" ht="28.5" x14ac:dyDescent="0.45">
      <c r="A459" s="14" t="s">
        <v>478</v>
      </c>
      <c r="B459">
        <v>1</v>
      </c>
      <c r="K459" t="b">
        <f t="shared" si="7"/>
        <v>1</v>
      </c>
    </row>
    <row r="460" spans="1:11" ht="71.25" x14ac:dyDescent="0.45">
      <c r="A460" s="5" t="s">
        <v>479</v>
      </c>
      <c r="G460">
        <v>1</v>
      </c>
      <c r="K460" t="b">
        <f t="shared" si="7"/>
        <v>1</v>
      </c>
    </row>
    <row r="461" spans="1:11" ht="28.5" x14ac:dyDescent="0.45">
      <c r="A461" s="5" t="s">
        <v>480</v>
      </c>
      <c r="C461">
        <v>1</v>
      </c>
      <c r="K461" t="b">
        <f t="shared" si="7"/>
        <v>1</v>
      </c>
    </row>
    <row r="462" spans="1:11" ht="42.75" x14ac:dyDescent="0.45">
      <c r="A462" s="5" t="s">
        <v>481</v>
      </c>
      <c r="B462">
        <v>1</v>
      </c>
      <c r="K462" t="b">
        <f t="shared" si="7"/>
        <v>1</v>
      </c>
    </row>
    <row r="463" spans="1:11" ht="71.25" x14ac:dyDescent="0.45">
      <c r="A463" s="5" t="s">
        <v>482</v>
      </c>
      <c r="B463">
        <v>1</v>
      </c>
      <c r="K463" t="b">
        <f t="shared" si="7"/>
        <v>1</v>
      </c>
    </row>
    <row r="464" spans="1:11" ht="57" x14ac:dyDescent="0.45">
      <c r="A464" s="14" t="s">
        <v>483</v>
      </c>
      <c r="B464">
        <v>1</v>
      </c>
      <c r="K464" t="b">
        <f t="shared" si="7"/>
        <v>1</v>
      </c>
    </row>
    <row r="465" spans="1:11" ht="28.5" x14ac:dyDescent="0.45">
      <c r="A465" s="5" t="s">
        <v>484</v>
      </c>
      <c r="G465">
        <v>1</v>
      </c>
      <c r="K465" t="b">
        <f t="shared" si="7"/>
        <v>1</v>
      </c>
    </row>
    <row r="466" spans="1:11" ht="42.75" x14ac:dyDescent="0.45">
      <c r="A466" s="5" t="s">
        <v>485</v>
      </c>
      <c r="G466">
        <v>1</v>
      </c>
      <c r="K466" t="b">
        <f t="shared" si="7"/>
        <v>1</v>
      </c>
    </row>
    <row r="467" spans="1:11" ht="57" x14ac:dyDescent="0.45">
      <c r="A467" s="14" t="s">
        <v>486</v>
      </c>
      <c r="C467">
        <v>1</v>
      </c>
      <c r="K467" t="b">
        <f t="shared" si="7"/>
        <v>1</v>
      </c>
    </row>
    <row r="468" spans="1:11" ht="71.25" x14ac:dyDescent="0.45">
      <c r="A468" s="5" t="s">
        <v>487</v>
      </c>
      <c r="G468">
        <v>1</v>
      </c>
      <c r="K468" t="b">
        <f t="shared" si="7"/>
        <v>1</v>
      </c>
    </row>
    <row r="469" spans="1:11" ht="57" x14ac:dyDescent="0.45">
      <c r="A469" s="5" t="s">
        <v>488</v>
      </c>
      <c r="G469">
        <v>1</v>
      </c>
      <c r="K469" t="b">
        <f t="shared" si="7"/>
        <v>1</v>
      </c>
    </row>
    <row r="470" spans="1:11" ht="99.75" x14ac:dyDescent="0.45">
      <c r="A470" s="5" t="s">
        <v>489</v>
      </c>
      <c r="G470">
        <v>1</v>
      </c>
      <c r="K470" t="b">
        <f t="shared" si="7"/>
        <v>1</v>
      </c>
    </row>
    <row r="471" spans="1:11" ht="28.5" x14ac:dyDescent="0.45">
      <c r="A471" s="5" t="s">
        <v>490</v>
      </c>
      <c r="G471">
        <v>1</v>
      </c>
      <c r="K471" t="b">
        <f t="shared" si="7"/>
        <v>1</v>
      </c>
    </row>
    <row r="472" spans="1:11" ht="42.75" x14ac:dyDescent="0.45">
      <c r="A472" s="5" t="s">
        <v>491</v>
      </c>
      <c r="G472">
        <v>1</v>
      </c>
      <c r="K472" t="b">
        <f t="shared" si="7"/>
        <v>1</v>
      </c>
    </row>
    <row r="473" spans="1:11" ht="28.5" x14ac:dyDescent="0.45">
      <c r="A473" s="14" t="s">
        <v>492</v>
      </c>
      <c r="G473">
        <v>1</v>
      </c>
      <c r="K473" t="b">
        <f t="shared" si="7"/>
        <v>1</v>
      </c>
    </row>
    <row r="474" spans="1:11" ht="42.75" x14ac:dyDescent="0.45">
      <c r="A474" s="14" t="s">
        <v>493</v>
      </c>
      <c r="B474">
        <v>1</v>
      </c>
      <c r="K474" t="b">
        <f t="shared" si="7"/>
        <v>1</v>
      </c>
    </row>
    <row r="475" spans="1:11" ht="28.5" x14ac:dyDescent="0.45">
      <c r="A475" s="5" t="s">
        <v>494</v>
      </c>
      <c r="G475">
        <v>1</v>
      </c>
      <c r="K475" t="b">
        <f t="shared" si="7"/>
        <v>1</v>
      </c>
    </row>
    <row r="476" spans="1:11" x14ac:dyDescent="0.45">
      <c r="A476" s="5" t="s">
        <v>495</v>
      </c>
      <c r="G476">
        <v>1</v>
      </c>
      <c r="K476" t="b">
        <f t="shared" si="7"/>
        <v>1</v>
      </c>
    </row>
    <row r="477" spans="1:11" ht="28.5" x14ac:dyDescent="0.45">
      <c r="A477" s="5" t="s">
        <v>496</v>
      </c>
      <c r="G477">
        <v>1</v>
      </c>
      <c r="K477" t="b">
        <f t="shared" si="7"/>
        <v>1</v>
      </c>
    </row>
    <row r="478" spans="1:11" ht="71.25" x14ac:dyDescent="0.45">
      <c r="A478" s="5" t="s">
        <v>497</v>
      </c>
      <c r="G478">
        <v>1</v>
      </c>
      <c r="K478" t="b">
        <f t="shared" si="7"/>
        <v>1</v>
      </c>
    </row>
    <row r="479" spans="1:11" ht="57" x14ac:dyDescent="0.45">
      <c r="A479" s="14" t="s">
        <v>498</v>
      </c>
      <c r="C479">
        <v>1</v>
      </c>
      <c r="K479" t="b">
        <f t="shared" si="7"/>
        <v>1</v>
      </c>
    </row>
    <row r="480" spans="1:11" x14ac:dyDescent="0.45">
      <c r="A480" s="5" t="s">
        <v>499</v>
      </c>
      <c r="G480">
        <v>1</v>
      </c>
      <c r="K480" t="b">
        <f t="shared" si="7"/>
        <v>1</v>
      </c>
    </row>
    <row r="481" spans="1:11" x14ac:dyDescent="0.45">
      <c r="A481" s="5" t="s">
        <v>500</v>
      </c>
      <c r="K481" t="b">
        <f t="shared" si="7"/>
        <v>0</v>
      </c>
    </row>
    <row r="482" spans="1:11" x14ac:dyDescent="0.45">
      <c r="A482" s="5" t="s">
        <v>501</v>
      </c>
      <c r="G482">
        <v>1</v>
      </c>
      <c r="K482" t="b">
        <f t="shared" si="7"/>
        <v>1</v>
      </c>
    </row>
    <row r="483" spans="1:11" ht="57" x14ac:dyDescent="0.45">
      <c r="A483" s="5" t="s">
        <v>502</v>
      </c>
      <c r="G483">
        <v>1</v>
      </c>
      <c r="K483" t="b">
        <f t="shared" si="7"/>
        <v>1</v>
      </c>
    </row>
    <row r="484" spans="1:11" ht="71.25" x14ac:dyDescent="0.45">
      <c r="A484" s="5" t="s">
        <v>503</v>
      </c>
      <c r="G484">
        <v>1</v>
      </c>
      <c r="K484" t="b">
        <f t="shared" si="7"/>
        <v>1</v>
      </c>
    </row>
    <row r="485" spans="1:11" ht="71.25" x14ac:dyDescent="0.45">
      <c r="A485" s="5" t="s">
        <v>504</v>
      </c>
      <c r="E485">
        <v>1</v>
      </c>
      <c r="K485" t="b">
        <f t="shared" si="7"/>
        <v>1</v>
      </c>
    </row>
    <row r="486" spans="1:11" ht="71.25" x14ac:dyDescent="0.45">
      <c r="A486" s="5" t="s">
        <v>505</v>
      </c>
      <c r="G486">
        <v>1</v>
      </c>
      <c r="K486" t="b">
        <f t="shared" si="7"/>
        <v>1</v>
      </c>
    </row>
    <row r="487" spans="1:11" ht="28.5" x14ac:dyDescent="0.45">
      <c r="A487" s="5" t="s">
        <v>506</v>
      </c>
      <c r="G487">
        <v>1</v>
      </c>
      <c r="K487" t="b">
        <f t="shared" si="7"/>
        <v>1</v>
      </c>
    </row>
    <row r="488" spans="1:11" ht="71.25" x14ac:dyDescent="0.45">
      <c r="A488" s="5" t="s">
        <v>507</v>
      </c>
      <c r="E488">
        <v>1</v>
      </c>
      <c r="K488" t="b">
        <f t="shared" si="7"/>
        <v>1</v>
      </c>
    </row>
    <row r="489" spans="1:11" ht="28.5" x14ac:dyDescent="0.45">
      <c r="A489" s="5" t="s">
        <v>508</v>
      </c>
      <c r="G489">
        <v>1</v>
      </c>
      <c r="K489" t="b">
        <f t="shared" si="7"/>
        <v>1</v>
      </c>
    </row>
    <row r="490" spans="1:11" ht="42.75" x14ac:dyDescent="0.45">
      <c r="A490" s="5" t="s">
        <v>509</v>
      </c>
      <c r="G490">
        <v>1</v>
      </c>
      <c r="K490" t="b">
        <f t="shared" si="7"/>
        <v>1</v>
      </c>
    </row>
    <row r="491" spans="1:11" x14ac:dyDescent="0.45">
      <c r="A491" s="5" t="s">
        <v>50</v>
      </c>
      <c r="G491">
        <v>1</v>
      </c>
      <c r="K491" t="b">
        <f t="shared" si="7"/>
        <v>1</v>
      </c>
    </row>
    <row r="492" spans="1:11" ht="28.5" x14ac:dyDescent="0.45">
      <c r="A492" s="5" t="s">
        <v>510</v>
      </c>
      <c r="G492">
        <v>1</v>
      </c>
      <c r="K492" t="b">
        <f t="shared" si="7"/>
        <v>1</v>
      </c>
    </row>
    <row r="493" spans="1:11" ht="42.75" x14ac:dyDescent="0.45">
      <c r="A493" s="5" t="s">
        <v>511</v>
      </c>
      <c r="C493">
        <v>1</v>
      </c>
      <c r="K493" t="b">
        <f t="shared" si="7"/>
        <v>1</v>
      </c>
    </row>
    <row r="494" spans="1:11" ht="28.5" x14ac:dyDescent="0.45">
      <c r="A494" s="14" t="s">
        <v>512</v>
      </c>
      <c r="G494">
        <v>1</v>
      </c>
      <c r="K494" t="b">
        <f t="shared" si="7"/>
        <v>1</v>
      </c>
    </row>
    <row r="495" spans="1:11" ht="71.25" x14ac:dyDescent="0.45">
      <c r="A495" s="5" t="s">
        <v>513</v>
      </c>
      <c r="B495">
        <v>1</v>
      </c>
      <c r="K495" t="b">
        <f t="shared" si="7"/>
        <v>1</v>
      </c>
    </row>
    <row r="496" spans="1:11" ht="57" x14ac:dyDescent="0.45">
      <c r="A496" s="5" t="s">
        <v>514</v>
      </c>
      <c r="G496">
        <v>1</v>
      </c>
      <c r="K496" t="b">
        <f t="shared" si="7"/>
        <v>1</v>
      </c>
    </row>
    <row r="497" spans="1:11" ht="28.5" x14ac:dyDescent="0.45">
      <c r="A497" s="5" t="s">
        <v>515</v>
      </c>
      <c r="G497">
        <v>1</v>
      </c>
      <c r="K497" t="b">
        <f t="shared" si="7"/>
        <v>1</v>
      </c>
    </row>
    <row r="498" spans="1:11" ht="42.75" x14ac:dyDescent="0.45">
      <c r="A498" s="5" t="s">
        <v>516</v>
      </c>
      <c r="C498">
        <v>1</v>
      </c>
      <c r="K498" t="b">
        <f t="shared" si="7"/>
        <v>1</v>
      </c>
    </row>
    <row r="499" spans="1:11" x14ac:dyDescent="0.45">
      <c r="A499" s="5" t="s">
        <v>517</v>
      </c>
      <c r="G499">
        <v>1</v>
      </c>
      <c r="K499" t="b">
        <f t="shared" si="7"/>
        <v>1</v>
      </c>
    </row>
    <row r="500" spans="1:11" x14ac:dyDescent="0.45">
      <c r="A500" s="5" t="s">
        <v>518</v>
      </c>
      <c r="K500" t="b">
        <f t="shared" si="7"/>
        <v>0</v>
      </c>
    </row>
    <row r="501" spans="1:11" ht="42.75" x14ac:dyDescent="0.45">
      <c r="A501" s="5" t="s">
        <v>519</v>
      </c>
      <c r="G501">
        <v>1</v>
      </c>
      <c r="K501" t="b">
        <f t="shared" si="7"/>
        <v>1</v>
      </c>
    </row>
    <row r="502" spans="1:11" ht="28.5" x14ac:dyDescent="0.45">
      <c r="A502" s="5" t="s">
        <v>520</v>
      </c>
      <c r="G502">
        <v>1</v>
      </c>
      <c r="K502" t="b">
        <f t="shared" si="7"/>
        <v>1</v>
      </c>
    </row>
    <row r="503" spans="1:11" ht="28.5" x14ac:dyDescent="0.45">
      <c r="A503" s="5" t="s">
        <v>521</v>
      </c>
      <c r="G503">
        <v>1</v>
      </c>
      <c r="K503" t="b">
        <f t="shared" si="7"/>
        <v>1</v>
      </c>
    </row>
    <row r="504" spans="1:11" ht="57" x14ac:dyDescent="0.45">
      <c r="A504" s="5" t="s">
        <v>522</v>
      </c>
      <c r="G504">
        <v>1</v>
      </c>
      <c r="K504" t="b">
        <f t="shared" si="7"/>
        <v>1</v>
      </c>
    </row>
    <row r="505" spans="1:11" ht="28.5" x14ac:dyDescent="0.45">
      <c r="A505" s="5" t="s">
        <v>523</v>
      </c>
      <c r="D505">
        <v>1</v>
      </c>
      <c r="K505" t="b">
        <f t="shared" si="7"/>
        <v>1</v>
      </c>
    </row>
    <row r="506" spans="1:11" ht="28.5" x14ac:dyDescent="0.45">
      <c r="A506" s="5" t="s">
        <v>524</v>
      </c>
      <c r="G506">
        <v>1</v>
      </c>
      <c r="K506" t="b">
        <f t="shared" si="7"/>
        <v>1</v>
      </c>
    </row>
    <row r="507" spans="1:11" ht="28.5" x14ac:dyDescent="0.45">
      <c r="A507" s="5" t="s">
        <v>525</v>
      </c>
      <c r="G507">
        <v>1</v>
      </c>
      <c r="K507" t="b">
        <f t="shared" si="7"/>
        <v>1</v>
      </c>
    </row>
    <row r="508" spans="1:11" ht="42.75" x14ac:dyDescent="0.45">
      <c r="A508" s="5" t="s">
        <v>526</v>
      </c>
      <c r="C508">
        <v>1</v>
      </c>
      <c r="K508" t="b">
        <f t="shared" si="7"/>
        <v>1</v>
      </c>
    </row>
    <row r="509" spans="1:11" ht="57" x14ac:dyDescent="0.45">
      <c r="A509" s="5" t="s">
        <v>527</v>
      </c>
      <c r="E509">
        <v>1</v>
      </c>
      <c r="K509" t="b">
        <f t="shared" si="7"/>
        <v>1</v>
      </c>
    </row>
    <row r="510" spans="1:11" ht="28.5" x14ac:dyDescent="0.45">
      <c r="A510" s="5" t="s">
        <v>528</v>
      </c>
      <c r="B510">
        <v>1</v>
      </c>
      <c r="K510" t="b">
        <f t="shared" si="7"/>
        <v>1</v>
      </c>
    </row>
    <row r="511" spans="1:11" ht="57" x14ac:dyDescent="0.45">
      <c r="A511" s="5" t="s">
        <v>529</v>
      </c>
      <c r="G511">
        <v>1</v>
      </c>
      <c r="K511" t="b">
        <f t="shared" si="7"/>
        <v>1</v>
      </c>
    </row>
    <row r="512" spans="1:11" ht="71.25" x14ac:dyDescent="0.45">
      <c r="A512" s="5" t="s">
        <v>20</v>
      </c>
      <c r="G512">
        <v>1</v>
      </c>
      <c r="K512" t="b">
        <f t="shared" si="7"/>
        <v>1</v>
      </c>
    </row>
    <row r="513" spans="1:11" ht="71.25" x14ac:dyDescent="0.45">
      <c r="A513" s="5" t="s">
        <v>530</v>
      </c>
      <c r="G513">
        <v>1</v>
      </c>
      <c r="K513" t="b">
        <f t="shared" si="7"/>
        <v>1</v>
      </c>
    </row>
    <row r="514" spans="1:11" ht="71.25" x14ac:dyDescent="0.45">
      <c r="A514" s="5" t="s">
        <v>531</v>
      </c>
      <c r="G514">
        <v>1</v>
      </c>
      <c r="K514" t="b">
        <f t="shared" si="7"/>
        <v>1</v>
      </c>
    </row>
    <row r="515" spans="1:11" ht="57" x14ac:dyDescent="0.45">
      <c r="A515" s="5" t="s">
        <v>532</v>
      </c>
      <c r="G515">
        <v>1</v>
      </c>
      <c r="K515" t="b">
        <f t="shared" ref="K515:K578" si="8">ISNUMBER(SEARCH($J$2, A515))</f>
        <v>1</v>
      </c>
    </row>
    <row r="516" spans="1:11" ht="28.5" x14ac:dyDescent="0.45">
      <c r="A516" s="5" t="s">
        <v>533</v>
      </c>
      <c r="G516">
        <v>1</v>
      </c>
      <c r="K516" t="b">
        <f t="shared" si="8"/>
        <v>1</v>
      </c>
    </row>
    <row r="517" spans="1:11" ht="28.5" x14ac:dyDescent="0.45">
      <c r="A517" s="5" t="s">
        <v>534</v>
      </c>
      <c r="G517">
        <v>1</v>
      </c>
      <c r="K517" t="b">
        <f t="shared" si="8"/>
        <v>1</v>
      </c>
    </row>
    <row r="518" spans="1:11" ht="42.75" x14ac:dyDescent="0.45">
      <c r="A518" s="14" t="s">
        <v>535</v>
      </c>
      <c r="B518">
        <v>1</v>
      </c>
      <c r="K518" t="b">
        <f t="shared" si="8"/>
        <v>1</v>
      </c>
    </row>
    <row r="519" spans="1:11" ht="57" x14ac:dyDescent="0.45">
      <c r="A519" s="5" t="s">
        <v>536</v>
      </c>
      <c r="G519">
        <v>1</v>
      </c>
      <c r="K519" t="b">
        <f t="shared" si="8"/>
        <v>1</v>
      </c>
    </row>
    <row r="520" spans="1:11" ht="57" x14ac:dyDescent="0.45">
      <c r="A520" s="5" t="s">
        <v>537</v>
      </c>
      <c r="E520">
        <v>1</v>
      </c>
      <c r="K520" t="b">
        <f t="shared" si="8"/>
        <v>1</v>
      </c>
    </row>
    <row r="521" spans="1:11" ht="57" x14ac:dyDescent="0.45">
      <c r="A521" s="5" t="s">
        <v>538</v>
      </c>
      <c r="B521">
        <v>1</v>
      </c>
      <c r="K521" t="b">
        <f t="shared" si="8"/>
        <v>1</v>
      </c>
    </row>
    <row r="522" spans="1:11" ht="28.5" x14ac:dyDescent="0.45">
      <c r="A522" s="5" t="s">
        <v>539</v>
      </c>
      <c r="G522">
        <v>1</v>
      </c>
      <c r="K522" t="b">
        <f t="shared" si="8"/>
        <v>1</v>
      </c>
    </row>
    <row r="523" spans="1:11" ht="28.5" x14ac:dyDescent="0.45">
      <c r="A523" s="5" t="s">
        <v>540</v>
      </c>
      <c r="G523">
        <v>1</v>
      </c>
      <c r="K523" t="b">
        <f t="shared" si="8"/>
        <v>1</v>
      </c>
    </row>
    <row r="524" spans="1:11" ht="57" x14ac:dyDescent="0.45">
      <c r="A524" s="8" t="s">
        <v>541</v>
      </c>
      <c r="G524">
        <v>1</v>
      </c>
      <c r="K524" t="b">
        <f t="shared" si="8"/>
        <v>1</v>
      </c>
    </row>
    <row r="525" spans="1:11" ht="42.75" x14ac:dyDescent="0.45">
      <c r="A525" s="14" t="s">
        <v>542</v>
      </c>
      <c r="G525">
        <v>1</v>
      </c>
      <c r="K525" t="b">
        <f t="shared" si="8"/>
        <v>1</v>
      </c>
    </row>
    <row r="526" spans="1:11" ht="42.75" x14ac:dyDescent="0.45">
      <c r="A526" s="5" t="s">
        <v>543</v>
      </c>
      <c r="G526">
        <v>1</v>
      </c>
      <c r="K526" t="b">
        <f t="shared" si="8"/>
        <v>1</v>
      </c>
    </row>
    <row r="527" spans="1:11" ht="71.25" x14ac:dyDescent="0.45">
      <c r="A527" s="5" t="s">
        <v>544</v>
      </c>
      <c r="G527">
        <v>1</v>
      </c>
      <c r="K527" t="b">
        <f t="shared" si="8"/>
        <v>1</v>
      </c>
    </row>
    <row r="528" spans="1:11" ht="57" x14ac:dyDescent="0.45">
      <c r="A528" s="5" t="s">
        <v>545</v>
      </c>
      <c r="G528">
        <v>1</v>
      </c>
      <c r="K528" t="b">
        <f t="shared" si="8"/>
        <v>1</v>
      </c>
    </row>
    <row r="529" spans="1:11" ht="28.5" x14ac:dyDescent="0.45">
      <c r="A529" s="5" t="s">
        <v>546</v>
      </c>
      <c r="K529" t="b">
        <f t="shared" si="8"/>
        <v>0</v>
      </c>
    </row>
    <row r="530" spans="1:11" ht="28.5" x14ac:dyDescent="0.45">
      <c r="A530" s="14" t="s">
        <v>547</v>
      </c>
      <c r="G530">
        <v>1</v>
      </c>
      <c r="K530" t="b">
        <f t="shared" si="8"/>
        <v>1</v>
      </c>
    </row>
    <row r="531" spans="1:11" x14ac:dyDescent="0.45">
      <c r="A531" s="5" t="s">
        <v>548</v>
      </c>
      <c r="K531" t="b">
        <f t="shared" si="8"/>
        <v>0</v>
      </c>
    </row>
    <row r="532" spans="1:11" ht="71.25" x14ac:dyDescent="0.45">
      <c r="A532" s="5" t="s">
        <v>549</v>
      </c>
      <c r="B532">
        <v>1</v>
      </c>
      <c r="K532" t="b">
        <f t="shared" si="8"/>
        <v>1</v>
      </c>
    </row>
    <row r="533" spans="1:11" ht="28.5" x14ac:dyDescent="0.45">
      <c r="A533" s="5" t="s">
        <v>550</v>
      </c>
      <c r="G533">
        <v>1</v>
      </c>
      <c r="K533" t="b">
        <f t="shared" si="8"/>
        <v>1</v>
      </c>
    </row>
    <row r="534" spans="1:11" ht="28.5" x14ac:dyDescent="0.45">
      <c r="A534" s="5" t="s">
        <v>551</v>
      </c>
      <c r="B534">
        <v>1</v>
      </c>
      <c r="K534" t="b">
        <f t="shared" si="8"/>
        <v>1</v>
      </c>
    </row>
    <row r="535" spans="1:11" ht="71.25" x14ac:dyDescent="0.45">
      <c r="A535" s="5" t="s">
        <v>552</v>
      </c>
      <c r="G535">
        <v>1</v>
      </c>
      <c r="K535" t="b">
        <f t="shared" si="8"/>
        <v>1</v>
      </c>
    </row>
    <row r="536" spans="1:11" ht="28.5" x14ac:dyDescent="0.45">
      <c r="A536" s="5" t="s">
        <v>553</v>
      </c>
      <c r="G536">
        <v>1</v>
      </c>
      <c r="K536" t="b">
        <f t="shared" si="8"/>
        <v>1</v>
      </c>
    </row>
    <row r="537" spans="1:11" x14ac:dyDescent="0.45">
      <c r="A537" s="5" t="s">
        <v>554</v>
      </c>
      <c r="G537">
        <v>1</v>
      </c>
      <c r="K537" t="b">
        <f t="shared" si="8"/>
        <v>1</v>
      </c>
    </row>
    <row r="538" spans="1:11" x14ac:dyDescent="0.45">
      <c r="A538" s="5" t="s">
        <v>555</v>
      </c>
      <c r="G538">
        <v>1</v>
      </c>
      <c r="K538" t="b">
        <f t="shared" si="8"/>
        <v>1</v>
      </c>
    </row>
    <row r="539" spans="1:11" ht="42.75" x14ac:dyDescent="0.45">
      <c r="A539" s="5" t="s">
        <v>556</v>
      </c>
      <c r="G539">
        <v>1</v>
      </c>
      <c r="K539" t="b">
        <f t="shared" si="8"/>
        <v>1</v>
      </c>
    </row>
    <row r="540" spans="1:11" ht="42.75" x14ac:dyDescent="0.45">
      <c r="A540" s="5" t="s">
        <v>557</v>
      </c>
      <c r="G540">
        <v>1</v>
      </c>
      <c r="K540" t="b">
        <f t="shared" si="8"/>
        <v>1</v>
      </c>
    </row>
    <row r="541" spans="1:11" ht="28.5" x14ac:dyDescent="0.45">
      <c r="A541" s="5" t="s">
        <v>558</v>
      </c>
      <c r="G541">
        <v>1</v>
      </c>
      <c r="K541" t="b">
        <f t="shared" si="8"/>
        <v>1</v>
      </c>
    </row>
    <row r="542" spans="1:11" ht="57" x14ac:dyDescent="0.45">
      <c r="A542" s="5" t="s">
        <v>559</v>
      </c>
      <c r="G542">
        <v>1</v>
      </c>
      <c r="K542" t="b">
        <f t="shared" si="8"/>
        <v>1</v>
      </c>
    </row>
    <row r="543" spans="1:11" ht="57" x14ac:dyDescent="0.45">
      <c r="A543" s="14" t="s">
        <v>560</v>
      </c>
      <c r="B543">
        <v>1</v>
      </c>
      <c r="K543" t="b">
        <f t="shared" si="8"/>
        <v>1</v>
      </c>
    </row>
    <row r="544" spans="1:11" ht="42.75" x14ac:dyDescent="0.45">
      <c r="A544" s="5" t="s">
        <v>561</v>
      </c>
      <c r="G544">
        <v>1</v>
      </c>
      <c r="K544" t="b">
        <f t="shared" si="8"/>
        <v>1</v>
      </c>
    </row>
    <row r="545" spans="1:11" ht="42.75" x14ac:dyDescent="0.45">
      <c r="A545" s="5" t="s">
        <v>562</v>
      </c>
      <c r="G545">
        <v>1</v>
      </c>
      <c r="K545" t="b">
        <f t="shared" si="8"/>
        <v>1</v>
      </c>
    </row>
    <row r="546" spans="1:11" x14ac:dyDescent="0.45">
      <c r="A546" s="5" t="s">
        <v>563</v>
      </c>
      <c r="G546">
        <v>1</v>
      </c>
      <c r="K546" t="b">
        <f t="shared" si="8"/>
        <v>1</v>
      </c>
    </row>
    <row r="547" spans="1:11" ht="57" x14ac:dyDescent="0.45">
      <c r="A547" s="5" t="s">
        <v>564</v>
      </c>
      <c r="I547">
        <v>1</v>
      </c>
      <c r="K547" t="b">
        <f t="shared" si="8"/>
        <v>1</v>
      </c>
    </row>
    <row r="548" spans="1:11" ht="57" x14ac:dyDescent="0.45">
      <c r="A548" s="5" t="s">
        <v>565</v>
      </c>
      <c r="G548">
        <v>1</v>
      </c>
      <c r="K548" t="b">
        <f t="shared" si="8"/>
        <v>1</v>
      </c>
    </row>
    <row r="549" spans="1:11" ht="99.75" x14ac:dyDescent="0.45">
      <c r="A549" s="5" t="s">
        <v>566</v>
      </c>
      <c r="G549">
        <v>1</v>
      </c>
      <c r="K549" t="b">
        <f t="shared" si="8"/>
        <v>1</v>
      </c>
    </row>
    <row r="550" spans="1:11" ht="71.25" x14ac:dyDescent="0.45">
      <c r="A550" s="5" t="s">
        <v>567</v>
      </c>
      <c r="G550">
        <v>1</v>
      </c>
      <c r="K550" t="b">
        <f t="shared" si="8"/>
        <v>1</v>
      </c>
    </row>
    <row r="551" spans="1:11" ht="28.5" x14ac:dyDescent="0.45">
      <c r="A551" s="14" t="s">
        <v>568</v>
      </c>
      <c r="B551">
        <v>1</v>
      </c>
      <c r="G551">
        <v>1</v>
      </c>
      <c r="K551" t="b">
        <f t="shared" si="8"/>
        <v>1</v>
      </c>
    </row>
    <row r="552" spans="1:11" ht="28.5" x14ac:dyDescent="0.45">
      <c r="A552" s="5" t="s">
        <v>569</v>
      </c>
      <c r="G552">
        <v>1</v>
      </c>
      <c r="K552" t="b">
        <f t="shared" si="8"/>
        <v>1</v>
      </c>
    </row>
    <row r="553" spans="1:11" ht="71.25" x14ac:dyDescent="0.45">
      <c r="A553" s="5" t="s">
        <v>570</v>
      </c>
      <c r="G553">
        <v>1</v>
      </c>
      <c r="K553" t="b">
        <f t="shared" si="8"/>
        <v>1</v>
      </c>
    </row>
    <row r="554" spans="1:11" ht="42.75" x14ac:dyDescent="0.45">
      <c r="A554" s="14" t="s">
        <v>571</v>
      </c>
      <c r="G554">
        <v>1</v>
      </c>
      <c r="K554" t="b">
        <f t="shared" si="8"/>
        <v>1</v>
      </c>
    </row>
    <row r="555" spans="1:11" ht="57" x14ac:dyDescent="0.45">
      <c r="A555" s="5" t="s">
        <v>572</v>
      </c>
      <c r="G555">
        <v>1</v>
      </c>
      <c r="K555" t="b">
        <f t="shared" si="8"/>
        <v>1</v>
      </c>
    </row>
    <row r="556" spans="1:11" ht="42.75" x14ac:dyDescent="0.45">
      <c r="A556" s="5" t="s">
        <v>573</v>
      </c>
      <c r="B556">
        <v>1</v>
      </c>
      <c r="K556" t="b">
        <f t="shared" si="8"/>
        <v>1</v>
      </c>
    </row>
    <row r="557" spans="1:11" ht="28.5" x14ac:dyDescent="0.45">
      <c r="A557" s="5" t="s">
        <v>574</v>
      </c>
      <c r="G557">
        <v>1</v>
      </c>
      <c r="K557" t="b">
        <f t="shared" si="8"/>
        <v>1</v>
      </c>
    </row>
    <row r="558" spans="1:11" ht="42.75" x14ac:dyDescent="0.45">
      <c r="A558" s="5" t="s">
        <v>575</v>
      </c>
      <c r="G558">
        <v>1</v>
      </c>
      <c r="K558" t="b">
        <f t="shared" si="8"/>
        <v>1</v>
      </c>
    </row>
    <row r="559" spans="1:11" ht="28.5" x14ac:dyDescent="0.45">
      <c r="A559" s="5" t="s">
        <v>576</v>
      </c>
      <c r="C559">
        <v>1</v>
      </c>
      <c r="K559" t="b">
        <f t="shared" si="8"/>
        <v>1</v>
      </c>
    </row>
    <row r="560" spans="1:11" ht="57" x14ac:dyDescent="0.45">
      <c r="A560" s="5" t="s">
        <v>577</v>
      </c>
      <c r="G560">
        <v>1</v>
      </c>
      <c r="K560" t="b">
        <f t="shared" si="8"/>
        <v>1</v>
      </c>
    </row>
    <row r="561" spans="1:11" ht="28.5" x14ac:dyDescent="0.45">
      <c r="A561" s="5" t="s">
        <v>578</v>
      </c>
      <c r="G561">
        <v>1</v>
      </c>
      <c r="K561" t="b">
        <f t="shared" si="8"/>
        <v>1</v>
      </c>
    </row>
    <row r="562" spans="1:11" ht="28.5" x14ac:dyDescent="0.45">
      <c r="A562" s="14" t="s">
        <v>579</v>
      </c>
      <c r="I562">
        <v>1</v>
      </c>
      <c r="K562" t="b">
        <f t="shared" si="8"/>
        <v>1</v>
      </c>
    </row>
    <row r="563" spans="1:11" ht="71.25" x14ac:dyDescent="0.45">
      <c r="A563" s="5" t="s">
        <v>580</v>
      </c>
      <c r="G563">
        <v>1</v>
      </c>
      <c r="K563" t="b">
        <f t="shared" si="8"/>
        <v>1</v>
      </c>
    </row>
    <row r="564" spans="1:11" ht="85.5" x14ac:dyDescent="0.45">
      <c r="A564" s="5" t="s">
        <v>581</v>
      </c>
      <c r="B564">
        <v>1</v>
      </c>
      <c r="K564" t="b">
        <f t="shared" si="8"/>
        <v>1</v>
      </c>
    </row>
    <row r="565" spans="1:11" ht="28.5" x14ac:dyDescent="0.45">
      <c r="A565" s="5" t="s">
        <v>582</v>
      </c>
      <c r="C565">
        <v>1</v>
      </c>
      <c r="K565" t="b">
        <f t="shared" si="8"/>
        <v>1</v>
      </c>
    </row>
    <row r="566" spans="1:11" ht="42.75" x14ac:dyDescent="0.45">
      <c r="A566" s="5" t="s">
        <v>583</v>
      </c>
      <c r="G566">
        <v>1</v>
      </c>
      <c r="K566" t="b">
        <f t="shared" si="8"/>
        <v>1</v>
      </c>
    </row>
    <row r="567" spans="1:11" ht="71.25" x14ac:dyDescent="0.45">
      <c r="A567" s="5" t="s">
        <v>584</v>
      </c>
      <c r="I567">
        <v>1</v>
      </c>
      <c r="K567" t="b">
        <f t="shared" si="8"/>
        <v>1</v>
      </c>
    </row>
    <row r="568" spans="1:11" ht="57" x14ac:dyDescent="0.45">
      <c r="A568" s="14" t="s">
        <v>585</v>
      </c>
      <c r="B568">
        <v>1</v>
      </c>
      <c r="K568" t="b">
        <f t="shared" si="8"/>
        <v>1</v>
      </c>
    </row>
    <row r="569" spans="1:11" ht="42.75" x14ac:dyDescent="0.45">
      <c r="A569" s="5" t="s">
        <v>586</v>
      </c>
      <c r="B569">
        <v>1</v>
      </c>
      <c r="K569" t="b">
        <f t="shared" si="8"/>
        <v>1</v>
      </c>
    </row>
    <row r="570" spans="1:11" ht="57" x14ac:dyDescent="0.45">
      <c r="A570" s="5" t="s">
        <v>587</v>
      </c>
      <c r="G570">
        <v>1</v>
      </c>
      <c r="K570" t="b">
        <f t="shared" si="8"/>
        <v>1</v>
      </c>
    </row>
    <row r="571" spans="1:11" ht="71.25" x14ac:dyDescent="0.45">
      <c r="A571" s="5" t="s">
        <v>588</v>
      </c>
      <c r="G571">
        <v>1</v>
      </c>
      <c r="K571" t="b">
        <f t="shared" si="8"/>
        <v>1</v>
      </c>
    </row>
    <row r="572" spans="1:11" ht="28.5" x14ac:dyDescent="0.45">
      <c r="A572" s="5" t="s">
        <v>589</v>
      </c>
      <c r="G572">
        <v>1</v>
      </c>
      <c r="K572" t="b">
        <f t="shared" si="8"/>
        <v>1</v>
      </c>
    </row>
    <row r="573" spans="1:11" ht="99.75" x14ac:dyDescent="0.45">
      <c r="A573" s="5" t="s">
        <v>590</v>
      </c>
      <c r="G573">
        <v>1</v>
      </c>
      <c r="K573" t="b">
        <f t="shared" si="8"/>
        <v>1</v>
      </c>
    </row>
    <row r="574" spans="1:11" ht="28.5" x14ac:dyDescent="0.45">
      <c r="A574" s="14" t="s">
        <v>591</v>
      </c>
      <c r="G574">
        <v>1</v>
      </c>
      <c r="K574" t="b">
        <f t="shared" si="8"/>
        <v>1</v>
      </c>
    </row>
    <row r="575" spans="1:11" ht="28.5" x14ac:dyDescent="0.45">
      <c r="A575" s="14" t="s">
        <v>592</v>
      </c>
      <c r="I575">
        <v>1</v>
      </c>
      <c r="K575" t="b">
        <f t="shared" si="8"/>
        <v>1</v>
      </c>
    </row>
    <row r="576" spans="1:11" ht="57" x14ac:dyDescent="0.45">
      <c r="A576" s="5" t="s">
        <v>593</v>
      </c>
      <c r="G576">
        <v>1</v>
      </c>
      <c r="K576" t="b">
        <f t="shared" si="8"/>
        <v>1</v>
      </c>
    </row>
    <row r="577" spans="1:11" x14ac:dyDescent="0.45">
      <c r="A577" s="5" t="s">
        <v>594</v>
      </c>
      <c r="K577" t="b">
        <f t="shared" si="8"/>
        <v>0</v>
      </c>
    </row>
    <row r="578" spans="1:11" ht="71.25" x14ac:dyDescent="0.45">
      <c r="A578" s="5" t="s">
        <v>595</v>
      </c>
      <c r="G578">
        <v>1</v>
      </c>
      <c r="K578" t="b">
        <f t="shared" si="8"/>
        <v>1</v>
      </c>
    </row>
    <row r="579" spans="1:11" ht="42.75" x14ac:dyDescent="0.45">
      <c r="A579" s="5" t="s">
        <v>596</v>
      </c>
      <c r="G579">
        <v>1</v>
      </c>
      <c r="K579" t="b">
        <f t="shared" ref="K579:K642" si="9">ISNUMBER(SEARCH($J$2, A579))</f>
        <v>1</v>
      </c>
    </row>
    <row r="580" spans="1:11" ht="42.75" x14ac:dyDescent="0.45">
      <c r="A580" s="5" t="s">
        <v>597</v>
      </c>
      <c r="B580">
        <v>1</v>
      </c>
      <c r="K580" t="b">
        <f t="shared" si="9"/>
        <v>1</v>
      </c>
    </row>
    <row r="581" spans="1:11" x14ac:dyDescent="0.45">
      <c r="A581" s="5" t="s">
        <v>598</v>
      </c>
      <c r="B581">
        <v>1</v>
      </c>
      <c r="K581" t="b">
        <f t="shared" si="9"/>
        <v>1</v>
      </c>
    </row>
    <row r="582" spans="1:11" x14ac:dyDescent="0.45">
      <c r="A582" s="5" t="s">
        <v>599</v>
      </c>
      <c r="C582">
        <v>1</v>
      </c>
      <c r="K582" t="b">
        <f t="shared" si="9"/>
        <v>1</v>
      </c>
    </row>
    <row r="583" spans="1:11" ht="57" x14ac:dyDescent="0.45">
      <c r="A583" s="5" t="s">
        <v>600</v>
      </c>
      <c r="C583">
        <v>1</v>
      </c>
      <c r="K583" t="b">
        <f t="shared" si="9"/>
        <v>1</v>
      </c>
    </row>
    <row r="584" spans="1:11" ht="42.75" x14ac:dyDescent="0.45">
      <c r="A584" s="5" t="s">
        <v>601</v>
      </c>
      <c r="B584">
        <v>1</v>
      </c>
      <c r="K584" t="b">
        <f t="shared" si="9"/>
        <v>1</v>
      </c>
    </row>
    <row r="585" spans="1:11" ht="42.75" x14ac:dyDescent="0.45">
      <c r="A585" s="14" t="s">
        <v>602</v>
      </c>
      <c r="G585">
        <v>1</v>
      </c>
      <c r="K585" t="b">
        <f t="shared" si="9"/>
        <v>1</v>
      </c>
    </row>
    <row r="586" spans="1:11" ht="57" x14ac:dyDescent="0.45">
      <c r="A586" s="5" t="s">
        <v>603</v>
      </c>
      <c r="B586">
        <v>1</v>
      </c>
      <c r="K586" t="b">
        <f t="shared" si="9"/>
        <v>1</v>
      </c>
    </row>
    <row r="587" spans="1:11" ht="28.5" x14ac:dyDescent="0.45">
      <c r="A587" s="8" t="s">
        <v>604</v>
      </c>
      <c r="G587">
        <v>1</v>
      </c>
      <c r="K587" t="b">
        <f t="shared" si="9"/>
        <v>1</v>
      </c>
    </row>
    <row r="588" spans="1:11" ht="71.25" x14ac:dyDescent="0.45">
      <c r="A588" s="5" t="s">
        <v>605</v>
      </c>
      <c r="G588">
        <v>1</v>
      </c>
      <c r="K588" t="b">
        <f t="shared" si="9"/>
        <v>1</v>
      </c>
    </row>
    <row r="589" spans="1:11" ht="57" x14ac:dyDescent="0.45">
      <c r="A589" s="14" t="s">
        <v>606</v>
      </c>
      <c r="C589">
        <v>1</v>
      </c>
      <c r="K589" t="b">
        <f t="shared" si="9"/>
        <v>1</v>
      </c>
    </row>
    <row r="590" spans="1:11" x14ac:dyDescent="0.45">
      <c r="A590" s="5" t="s">
        <v>607</v>
      </c>
      <c r="G590">
        <v>1</v>
      </c>
      <c r="K590" t="b">
        <f t="shared" si="9"/>
        <v>1</v>
      </c>
    </row>
    <row r="591" spans="1:11" ht="57" x14ac:dyDescent="0.45">
      <c r="A591" s="5" t="s">
        <v>608</v>
      </c>
      <c r="G591">
        <v>1</v>
      </c>
      <c r="K591" t="b">
        <f t="shared" si="9"/>
        <v>1</v>
      </c>
    </row>
    <row r="592" spans="1:11" x14ac:dyDescent="0.45">
      <c r="A592" s="5" t="s">
        <v>609</v>
      </c>
      <c r="G592">
        <v>1</v>
      </c>
      <c r="K592" t="b">
        <f t="shared" si="9"/>
        <v>1</v>
      </c>
    </row>
    <row r="593" spans="1:11" ht="28.5" x14ac:dyDescent="0.45">
      <c r="A593" s="5" t="s">
        <v>610</v>
      </c>
      <c r="C593">
        <v>1</v>
      </c>
      <c r="K593" t="b">
        <f t="shared" si="9"/>
        <v>1</v>
      </c>
    </row>
    <row r="594" spans="1:11" ht="57" x14ac:dyDescent="0.45">
      <c r="A594" s="5" t="s">
        <v>611</v>
      </c>
      <c r="G594">
        <v>1</v>
      </c>
      <c r="K594" t="b">
        <f t="shared" si="9"/>
        <v>1</v>
      </c>
    </row>
    <row r="595" spans="1:11" ht="85.5" x14ac:dyDescent="0.45">
      <c r="A595" s="5" t="s">
        <v>612</v>
      </c>
      <c r="B595">
        <v>1</v>
      </c>
      <c r="C595">
        <v>1</v>
      </c>
      <c r="K595" t="b">
        <f t="shared" si="9"/>
        <v>1</v>
      </c>
    </row>
    <row r="596" spans="1:11" x14ac:dyDescent="0.45">
      <c r="A596" s="5" t="s">
        <v>613</v>
      </c>
      <c r="G596">
        <v>1</v>
      </c>
      <c r="K596" t="b">
        <f t="shared" si="9"/>
        <v>1</v>
      </c>
    </row>
    <row r="597" spans="1:11" ht="28.5" x14ac:dyDescent="0.45">
      <c r="A597" s="5" t="s">
        <v>614</v>
      </c>
      <c r="G597">
        <v>1</v>
      </c>
      <c r="K597" t="b">
        <f t="shared" si="9"/>
        <v>1</v>
      </c>
    </row>
    <row r="598" spans="1:11" ht="71.25" x14ac:dyDescent="0.45">
      <c r="A598" s="5" t="s">
        <v>615</v>
      </c>
      <c r="G598">
        <v>1</v>
      </c>
      <c r="K598" t="b">
        <f t="shared" si="9"/>
        <v>1</v>
      </c>
    </row>
    <row r="599" spans="1:11" ht="28.5" x14ac:dyDescent="0.45">
      <c r="A599" s="5" t="s">
        <v>616</v>
      </c>
      <c r="K599" t="b">
        <f t="shared" si="9"/>
        <v>0</v>
      </c>
    </row>
    <row r="600" spans="1:11" ht="28.5" x14ac:dyDescent="0.45">
      <c r="A600" s="14" t="s">
        <v>617</v>
      </c>
      <c r="G600">
        <v>1</v>
      </c>
      <c r="K600" t="b">
        <f t="shared" si="9"/>
        <v>1</v>
      </c>
    </row>
    <row r="601" spans="1:11" ht="28.5" x14ac:dyDescent="0.45">
      <c r="A601" s="14" t="s">
        <v>618</v>
      </c>
      <c r="G601">
        <v>1</v>
      </c>
      <c r="K601" t="b">
        <f t="shared" si="9"/>
        <v>1</v>
      </c>
    </row>
    <row r="602" spans="1:11" ht="57" x14ac:dyDescent="0.45">
      <c r="A602" s="5" t="s">
        <v>619</v>
      </c>
      <c r="G602">
        <v>1</v>
      </c>
      <c r="K602" t="b">
        <f t="shared" si="9"/>
        <v>1</v>
      </c>
    </row>
    <row r="603" spans="1:11" ht="28.5" x14ac:dyDescent="0.45">
      <c r="A603" s="5" t="s">
        <v>21</v>
      </c>
      <c r="G603">
        <v>1</v>
      </c>
      <c r="K603" t="b">
        <f t="shared" si="9"/>
        <v>1</v>
      </c>
    </row>
    <row r="604" spans="1:11" ht="85.5" x14ac:dyDescent="0.45">
      <c r="A604" s="5" t="s">
        <v>620</v>
      </c>
      <c r="C604">
        <v>1</v>
      </c>
      <c r="D604">
        <v>1</v>
      </c>
      <c r="K604" t="b">
        <f t="shared" si="9"/>
        <v>1</v>
      </c>
    </row>
    <row r="605" spans="1:11" ht="42.75" x14ac:dyDescent="0.45">
      <c r="A605" s="5" t="s">
        <v>621</v>
      </c>
      <c r="G605">
        <v>1</v>
      </c>
      <c r="K605" t="b">
        <f t="shared" si="9"/>
        <v>1</v>
      </c>
    </row>
    <row r="606" spans="1:11" ht="28.5" x14ac:dyDescent="0.45">
      <c r="A606" s="5" t="s">
        <v>622</v>
      </c>
      <c r="B606">
        <v>1</v>
      </c>
      <c r="K606" t="b">
        <f t="shared" si="9"/>
        <v>1</v>
      </c>
    </row>
    <row r="607" spans="1:11" ht="85.5" x14ac:dyDescent="0.45">
      <c r="A607" s="5" t="s">
        <v>623</v>
      </c>
      <c r="G607">
        <v>1</v>
      </c>
      <c r="K607" t="b">
        <f t="shared" si="9"/>
        <v>1</v>
      </c>
    </row>
    <row r="608" spans="1:11" ht="28.5" x14ac:dyDescent="0.45">
      <c r="A608" s="5" t="s">
        <v>624</v>
      </c>
      <c r="G608">
        <v>1</v>
      </c>
      <c r="K608" t="b">
        <f t="shared" si="9"/>
        <v>1</v>
      </c>
    </row>
    <row r="609" spans="1:11" ht="28.5" x14ac:dyDescent="0.45">
      <c r="A609" s="5" t="s">
        <v>625</v>
      </c>
      <c r="I609">
        <v>1</v>
      </c>
      <c r="K609" t="b">
        <f t="shared" si="9"/>
        <v>1</v>
      </c>
    </row>
    <row r="610" spans="1:11" ht="28.5" x14ac:dyDescent="0.45">
      <c r="A610" s="5" t="s">
        <v>626</v>
      </c>
      <c r="I610">
        <v>1</v>
      </c>
      <c r="K610" t="b">
        <f t="shared" si="9"/>
        <v>1</v>
      </c>
    </row>
    <row r="611" spans="1:11" ht="42.75" x14ac:dyDescent="0.45">
      <c r="A611" s="5" t="s">
        <v>627</v>
      </c>
      <c r="G611">
        <v>1</v>
      </c>
      <c r="K611" t="b">
        <f t="shared" si="9"/>
        <v>1</v>
      </c>
    </row>
    <row r="612" spans="1:11" ht="42.75" x14ac:dyDescent="0.45">
      <c r="A612" s="5" t="s">
        <v>628</v>
      </c>
      <c r="G612">
        <v>1</v>
      </c>
      <c r="K612" t="b">
        <f t="shared" si="9"/>
        <v>1</v>
      </c>
    </row>
    <row r="613" spans="1:11" ht="57" x14ac:dyDescent="0.45">
      <c r="A613" s="5" t="s">
        <v>629</v>
      </c>
      <c r="G613">
        <v>1</v>
      </c>
      <c r="K613" t="b">
        <f t="shared" si="9"/>
        <v>1</v>
      </c>
    </row>
    <row r="614" spans="1:11" ht="42.75" x14ac:dyDescent="0.45">
      <c r="A614" s="5" t="s">
        <v>630</v>
      </c>
      <c r="G614">
        <v>1</v>
      </c>
      <c r="K614" t="b">
        <f t="shared" si="9"/>
        <v>1</v>
      </c>
    </row>
    <row r="615" spans="1:11" ht="28.5" x14ac:dyDescent="0.45">
      <c r="A615" s="5" t="s">
        <v>631</v>
      </c>
      <c r="G615">
        <v>1</v>
      </c>
      <c r="K615" t="b">
        <f t="shared" si="9"/>
        <v>1</v>
      </c>
    </row>
    <row r="616" spans="1:11" ht="28.5" x14ac:dyDescent="0.45">
      <c r="A616" s="5" t="s">
        <v>632</v>
      </c>
      <c r="G616">
        <v>1</v>
      </c>
      <c r="K616" t="b">
        <f t="shared" si="9"/>
        <v>1</v>
      </c>
    </row>
    <row r="617" spans="1:11" x14ac:dyDescent="0.45">
      <c r="A617" s="5" t="s">
        <v>633</v>
      </c>
      <c r="G617">
        <v>1</v>
      </c>
      <c r="K617" t="b">
        <f t="shared" si="9"/>
        <v>1</v>
      </c>
    </row>
    <row r="618" spans="1:11" ht="28.5" x14ac:dyDescent="0.45">
      <c r="A618" s="5" t="s">
        <v>634</v>
      </c>
      <c r="G618">
        <v>1</v>
      </c>
      <c r="K618" t="b">
        <f t="shared" si="9"/>
        <v>1</v>
      </c>
    </row>
    <row r="619" spans="1:11" ht="28.5" x14ac:dyDescent="0.45">
      <c r="A619" s="5" t="s">
        <v>635</v>
      </c>
      <c r="G619">
        <v>1</v>
      </c>
      <c r="K619" t="b">
        <f t="shared" si="9"/>
        <v>1</v>
      </c>
    </row>
    <row r="620" spans="1:11" ht="71.25" x14ac:dyDescent="0.45">
      <c r="A620" s="5" t="s">
        <v>636</v>
      </c>
      <c r="G620">
        <v>1</v>
      </c>
      <c r="K620" t="b">
        <f t="shared" si="9"/>
        <v>1</v>
      </c>
    </row>
    <row r="621" spans="1:11" ht="71.25" x14ac:dyDescent="0.45">
      <c r="A621" s="5" t="s">
        <v>637</v>
      </c>
      <c r="G621">
        <v>1</v>
      </c>
      <c r="K621" t="b">
        <f t="shared" si="9"/>
        <v>1</v>
      </c>
    </row>
    <row r="622" spans="1:11" ht="42.75" x14ac:dyDescent="0.45">
      <c r="A622" s="5" t="s">
        <v>638</v>
      </c>
      <c r="G622">
        <v>1</v>
      </c>
      <c r="K622" t="b">
        <f t="shared" si="9"/>
        <v>1</v>
      </c>
    </row>
    <row r="623" spans="1:11" ht="28.5" x14ac:dyDescent="0.45">
      <c r="A623" s="5" t="s">
        <v>639</v>
      </c>
      <c r="D623">
        <v>1</v>
      </c>
      <c r="K623" t="b">
        <f t="shared" si="9"/>
        <v>1</v>
      </c>
    </row>
    <row r="624" spans="1:11" ht="42.75" x14ac:dyDescent="0.45">
      <c r="A624" s="5" t="s">
        <v>640</v>
      </c>
      <c r="G624">
        <v>1</v>
      </c>
      <c r="K624" t="b">
        <f t="shared" si="9"/>
        <v>1</v>
      </c>
    </row>
    <row r="625" spans="1:11" ht="42.75" x14ac:dyDescent="0.45">
      <c r="A625" s="5" t="s">
        <v>641</v>
      </c>
      <c r="G625">
        <v>1</v>
      </c>
      <c r="K625" t="b">
        <f t="shared" si="9"/>
        <v>1</v>
      </c>
    </row>
    <row r="626" spans="1:11" ht="42.75" x14ac:dyDescent="0.45">
      <c r="A626" s="5" t="s">
        <v>642</v>
      </c>
      <c r="D626">
        <v>1</v>
      </c>
      <c r="K626" t="b">
        <f t="shared" si="9"/>
        <v>1</v>
      </c>
    </row>
    <row r="627" spans="1:11" ht="85.5" x14ac:dyDescent="0.45">
      <c r="A627" s="5" t="s">
        <v>643</v>
      </c>
      <c r="E627">
        <v>1</v>
      </c>
      <c r="K627" t="b">
        <f t="shared" si="9"/>
        <v>1</v>
      </c>
    </row>
    <row r="628" spans="1:11" x14ac:dyDescent="0.45">
      <c r="A628" s="5" t="s">
        <v>644</v>
      </c>
      <c r="K628" t="b">
        <f t="shared" si="9"/>
        <v>0</v>
      </c>
    </row>
    <row r="629" spans="1:11" ht="42.75" x14ac:dyDescent="0.45">
      <c r="A629" s="5" t="s">
        <v>645</v>
      </c>
      <c r="I629">
        <v>1</v>
      </c>
      <c r="K629" t="b">
        <f t="shared" si="9"/>
        <v>1</v>
      </c>
    </row>
    <row r="630" spans="1:11" ht="42.75" x14ac:dyDescent="0.45">
      <c r="A630" s="5" t="s">
        <v>646</v>
      </c>
      <c r="E630">
        <v>1</v>
      </c>
      <c r="K630" t="b">
        <f t="shared" si="9"/>
        <v>1</v>
      </c>
    </row>
    <row r="631" spans="1:11" ht="42.75" x14ac:dyDescent="0.45">
      <c r="A631" s="5" t="s">
        <v>647</v>
      </c>
      <c r="K631" t="b">
        <f t="shared" si="9"/>
        <v>0</v>
      </c>
    </row>
    <row r="632" spans="1:11" ht="28.5" x14ac:dyDescent="0.45">
      <c r="A632" s="5" t="s">
        <v>648</v>
      </c>
      <c r="G632">
        <v>1</v>
      </c>
      <c r="K632" t="b">
        <f t="shared" si="9"/>
        <v>1</v>
      </c>
    </row>
    <row r="633" spans="1:11" ht="99.75" x14ac:dyDescent="0.45">
      <c r="A633" s="5" t="s">
        <v>649</v>
      </c>
      <c r="E633">
        <v>1</v>
      </c>
      <c r="K633" t="b">
        <f t="shared" si="9"/>
        <v>1</v>
      </c>
    </row>
    <row r="634" spans="1:11" ht="28.5" x14ac:dyDescent="0.45">
      <c r="A634" s="5" t="s">
        <v>650</v>
      </c>
      <c r="G634">
        <v>1</v>
      </c>
      <c r="K634" t="b">
        <f t="shared" si="9"/>
        <v>1</v>
      </c>
    </row>
    <row r="635" spans="1:11" ht="42.75" x14ac:dyDescent="0.45">
      <c r="A635" s="5" t="s">
        <v>651</v>
      </c>
      <c r="G635">
        <v>1</v>
      </c>
      <c r="K635" t="b">
        <f t="shared" si="9"/>
        <v>1</v>
      </c>
    </row>
    <row r="636" spans="1:11" ht="42.75" x14ac:dyDescent="0.45">
      <c r="A636" s="5" t="s">
        <v>652</v>
      </c>
      <c r="G636">
        <v>1</v>
      </c>
      <c r="K636" t="b">
        <f t="shared" si="9"/>
        <v>1</v>
      </c>
    </row>
    <row r="637" spans="1:11" ht="28.5" x14ac:dyDescent="0.45">
      <c r="A637" s="5" t="s">
        <v>653</v>
      </c>
      <c r="G637">
        <v>1</v>
      </c>
      <c r="K637" t="b">
        <f t="shared" si="9"/>
        <v>1</v>
      </c>
    </row>
    <row r="638" spans="1:11" ht="28.5" x14ac:dyDescent="0.45">
      <c r="A638" s="5" t="s">
        <v>654</v>
      </c>
      <c r="B638">
        <v>1</v>
      </c>
      <c r="K638" t="b">
        <f t="shared" si="9"/>
        <v>1</v>
      </c>
    </row>
    <row r="639" spans="1:11" ht="57" x14ac:dyDescent="0.45">
      <c r="A639" s="5" t="s">
        <v>655</v>
      </c>
      <c r="G639">
        <v>1</v>
      </c>
      <c r="K639" t="b">
        <f t="shared" si="9"/>
        <v>1</v>
      </c>
    </row>
    <row r="640" spans="1:11" ht="28.5" x14ac:dyDescent="0.45">
      <c r="A640" s="5" t="s">
        <v>656</v>
      </c>
      <c r="G640">
        <v>1</v>
      </c>
      <c r="K640" t="b">
        <f t="shared" si="9"/>
        <v>1</v>
      </c>
    </row>
    <row r="641" spans="1:11" ht="28.5" x14ac:dyDescent="0.45">
      <c r="A641" s="5" t="s">
        <v>657</v>
      </c>
      <c r="G641">
        <v>1</v>
      </c>
      <c r="K641" t="b">
        <f t="shared" si="9"/>
        <v>1</v>
      </c>
    </row>
    <row r="642" spans="1:11" ht="28.5" x14ac:dyDescent="0.45">
      <c r="A642" s="5" t="s">
        <v>658</v>
      </c>
      <c r="B642">
        <v>1</v>
      </c>
      <c r="K642" t="b">
        <f t="shared" si="9"/>
        <v>1</v>
      </c>
    </row>
    <row r="643" spans="1:11" ht="57" x14ac:dyDescent="0.45">
      <c r="A643" s="5" t="s">
        <v>659</v>
      </c>
      <c r="G643">
        <v>1</v>
      </c>
      <c r="K643" t="b">
        <f t="shared" ref="K643:K706" si="10">ISNUMBER(SEARCH($J$2, A643))</f>
        <v>1</v>
      </c>
    </row>
    <row r="644" spans="1:11" ht="71.25" x14ac:dyDescent="0.45">
      <c r="A644" s="5" t="s">
        <v>660</v>
      </c>
      <c r="C644">
        <v>1</v>
      </c>
      <c r="K644" t="b">
        <f t="shared" si="10"/>
        <v>1</v>
      </c>
    </row>
    <row r="645" spans="1:11" ht="28.5" x14ac:dyDescent="0.45">
      <c r="A645" s="5" t="s">
        <v>661</v>
      </c>
      <c r="G645">
        <v>1</v>
      </c>
      <c r="K645" t="b">
        <f t="shared" si="10"/>
        <v>1</v>
      </c>
    </row>
    <row r="646" spans="1:11" ht="42.75" x14ac:dyDescent="0.45">
      <c r="A646" s="5" t="s">
        <v>662</v>
      </c>
      <c r="G646">
        <v>1</v>
      </c>
      <c r="K646" t="b">
        <f t="shared" si="10"/>
        <v>1</v>
      </c>
    </row>
    <row r="647" spans="1:11" ht="42.75" x14ac:dyDescent="0.45">
      <c r="A647" s="5" t="s">
        <v>663</v>
      </c>
      <c r="G647">
        <v>1</v>
      </c>
      <c r="K647" t="b">
        <f t="shared" si="10"/>
        <v>1</v>
      </c>
    </row>
    <row r="648" spans="1:11" ht="57" x14ac:dyDescent="0.45">
      <c r="A648" s="5" t="s">
        <v>664</v>
      </c>
      <c r="G648">
        <v>1</v>
      </c>
      <c r="K648" t="b">
        <f t="shared" si="10"/>
        <v>1</v>
      </c>
    </row>
    <row r="649" spans="1:11" ht="28.5" x14ac:dyDescent="0.45">
      <c r="A649" s="14" t="s">
        <v>665</v>
      </c>
      <c r="I649">
        <v>1</v>
      </c>
      <c r="K649" t="b">
        <f t="shared" si="10"/>
        <v>1</v>
      </c>
    </row>
    <row r="650" spans="1:11" x14ac:dyDescent="0.45">
      <c r="A650" s="5" t="s">
        <v>666</v>
      </c>
      <c r="G650">
        <v>1</v>
      </c>
      <c r="K650" t="b">
        <f t="shared" si="10"/>
        <v>1</v>
      </c>
    </row>
    <row r="651" spans="1:11" ht="57" x14ac:dyDescent="0.45">
      <c r="A651" s="5" t="s">
        <v>667</v>
      </c>
      <c r="C651">
        <v>1</v>
      </c>
      <c r="K651" t="b">
        <f t="shared" si="10"/>
        <v>1</v>
      </c>
    </row>
    <row r="652" spans="1:11" ht="99.75" x14ac:dyDescent="0.45">
      <c r="A652" s="5" t="s">
        <v>668</v>
      </c>
      <c r="E652">
        <v>1</v>
      </c>
      <c r="K652" t="b">
        <f t="shared" si="10"/>
        <v>1</v>
      </c>
    </row>
    <row r="653" spans="1:11" ht="71.25" x14ac:dyDescent="0.45">
      <c r="A653" s="5" t="s">
        <v>669</v>
      </c>
      <c r="G653">
        <v>1</v>
      </c>
      <c r="K653" t="b">
        <f t="shared" si="10"/>
        <v>1</v>
      </c>
    </row>
    <row r="654" spans="1:11" ht="28.5" x14ac:dyDescent="0.45">
      <c r="A654" s="5" t="s">
        <v>670</v>
      </c>
      <c r="G654">
        <v>1</v>
      </c>
      <c r="K654" t="b">
        <f t="shared" si="10"/>
        <v>1</v>
      </c>
    </row>
    <row r="655" spans="1:11" ht="28.5" x14ac:dyDescent="0.45">
      <c r="A655" s="5" t="s">
        <v>671</v>
      </c>
      <c r="G655">
        <v>1</v>
      </c>
      <c r="K655" t="b">
        <f t="shared" si="10"/>
        <v>1</v>
      </c>
    </row>
    <row r="656" spans="1:11" ht="85.5" x14ac:dyDescent="0.45">
      <c r="A656" s="5" t="s">
        <v>672</v>
      </c>
      <c r="G656">
        <v>1</v>
      </c>
      <c r="K656" t="b">
        <f t="shared" si="10"/>
        <v>1</v>
      </c>
    </row>
    <row r="657" spans="1:11" x14ac:dyDescent="0.45">
      <c r="A657" s="5" t="s">
        <v>673</v>
      </c>
      <c r="G657">
        <v>1</v>
      </c>
      <c r="K657" t="b">
        <f t="shared" si="10"/>
        <v>1</v>
      </c>
    </row>
    <row r="658" spans="1:11" ht="28.5" x14ac:dyDescent="0.45">
      <c r="A658" s="5" t="s">
        <v>674</v>
      </c>
      <c r="G658">
        <v>1</v>
      </c>
      <c r="K658" t="b">
        <f t="shared" si="10"/>
        <v>1</v>
      </c>
    </row>
    <row r="659" spans="1:11" ht="28.5" x14ac:dyDescent="0.45">
      <c r="A659" s="5" t="s">
        <v>675</v>
      </c>
      <c r="G659">
        <v>1</v>
      </c>
      <c r="K659" t="b">
        <f t="shared" si="10"/>
        <v>1</v>
      </c>
    </row>
    <row r="660" spans="1:11" ht="28.5" x14ac:dyDescent="0.45">
      <c r="A660" s="5" t="s">
        <v>676</v>
      </c>
      <c r="I660">
        <v>1</v>
      </c>
      <c r="K660" t="b">
        <f t="shared" si="10"/>
        <v>1</v>
      </c>
    </row>
    <row r="661" spans="1:11" ht="57" x14ac:dyDescent="0.45">
      <c r="A661" s="5" t="s">
        <v>677</v>
      </c>
      <c r="B661">
        <v>1</v>
      </c>
      <c r="K661" t="b">
        <f t="shared" si="10"/>
        <v>1</v>
      </c>
    </row>
    <row r="662" spans="1:11" ht="42.75" x14ac:dyDescent="0.45">
      <c r="A662" s="5" t="s">
        <v>678</v>
      </c>
      <c r="B662">
        <v>1</v>
      </c>
      <c r="K662" t="b">
        <f t="shared" si="10"/>
        <v>1</v>
      </c>
    </row>
    <row r="663" spans="1:11" ht="85.5" x14ac:dyDescent="0.45">
      <c r="A663" s="5" t="s">
        <v>679</v>
      </c>
      <c r="B663">
        <v>1</v>
      </c>
      <c r="K663" t="b">
        <f t="shared" si="10"/>
        <v>1</v>
      </c>
    </row>
    <row r="664" spans="1:11" x14ac:dyDescent="0.45">
      <c r="A664" s="14" t="s">
        <v>680</v>
      </c>
      <c r="I664">
        <v>1</v>
      </c>
      <c r="K664" t="b">
        <f t="shared" si="10"/>
        <v>1</v>
      </c>
    </row>
    <row r="665" spans="1:11" ht="28.5" x14ac:dyDescent="0.45">
      <c r="A665" s="5" t="s">
        <v>681</v>
      </c>
      <c r="D665">
        <v>1</v>
      </c>
      <c r="K665" t="b">
        <f t="shared" si="10"/>
        <v>1</v>
      </c>
    </row>
    <row r="666" spans="1:11" ht="71.25" x14ac:dyDescent="0.45">
      <c r="A666" s="5" t="s">
        <v>682</v>
      </c>
      <c r="G666">
        <v>1</v>
      </c>
      <c r="K666" t="b">
        <f t="shared" si="10"/>
        <v>1</v>
      </c>
    </row>
    <row r="667" spans="1:11" ht="85.5" x14ac:dyDescent="0.45">
      <c r="A667" s="5" t="s">
        <v>683</v>
      </c>
      <c r="G667">
        <v>1</v>
      </c>
      <c r="K667" t="b">
        <f t="shared" si="10"/>
        <v>1</v>
      </c>
    </row>
    <row r="668" spans="1:11" ht="57" x14ac:dyDescent="0.45">
      <c r="A668" s="5" t="s">
        <v>684</v>
      </c>
      <c r="G668">
        <v>1</v>
      </c>
      <c r="K668" t="b">
        <f t="shared" si="10"/>
        <v>1</v>
      </c>
    </row>
    <row r="669" spans="1:11" ht="99.75" x14ac:dyDescent="0.45">
      <c r="A669" s="5" t="s">
        <v>685</v>
      </c>
      <c r="G669">
        <v>1</v>
      </c>
      <c r="K669" t="b">
        <f t="shared" si="10"/>
        <v>1</v>
      </c>
    </row>
    <row r="670" spans="1:11" ht="28.5" x14ac:dyDescent="0.45">
      <c r="A670" s="5" t="s">
        <v>686</v>
      </c>
      <c r="C670">
        <v>1</v>
      </c>
      <c r="K670" t="b">
        <f t="shared" si="10"/>
        <v>1</v>
      </c>
    </row>
    <row r="671" spans="1:11" ht="42.75" x14ac:dyDescent="0.45">
      <c r="A671" s="5" t="s">
        <v>687</v>
      </c>
      <c r="G671">
        <v>1</v>
      </c>
      <c r="K671" t="b">
        <f t="shared" si="10"/>
        <v>1</v>
      </c>
    </row>
    <row r="672" spans="1:11" ht="57" x14ac:dyDescent="0.45">
      <c r="A672" s="14" t="s">
        <v>688</v>
      </c>
      <c r="G672">
        <v>1</v>
      </c>
      <c r="K672" t="b">
        <f t="shared" si="10"/>
        <v>1</v>
      </c>
    </row>
    <row r="673" spans="1:11" x14ac:dyDescent="0.45">
      <c r="A673" s="5" t="s">
        <v>689</v>
      </c>
      <c r="B673">
        <v>1</v>
      </c>
      <c r="K673" t="b">
        <f t="shared" si="10"/>
        <v>1</v>
      </c>
    </row>
    <row r="674" spans="1:11" ht="42.75" x14ac:dyDescent="0.45">
      <c r="A674" s="5" t="s">
        <v>690</v>
      </c>
      <c r="B674">
        <v>1</v>
      </c>
      <c r="K674" t="b">
        <f t="shared" si="10"/>
        <v>1</v>
      </c>
    </row>
    <row r="675" spans="1:11" ht="57" x14ac:dyDescent="0.45">
      <c r="A675" s="5" t="s">
        <v>691</v>
      </c>
      <c r="B675">
        <v>1</v>
      </c>
      <c r="K675" t="b">
        <f t="shared" si="10"/>
        <v>1</v>
      </c>
    </row>
    <row r="676" spans="1:11" ht="85.5" x14ac:dyDescent="0.45">
      <c r="A676" s="5" t="s">
        <v>692</v>
      </c>
      <c r="G676">
        <v>1</v>
      </c>
      <c r="K676" t="b">
        <f t="shared" si="10"/>
        <v>1</v>
      </c>
    </row>
    <row r="677" spans="1:11" x14ac:dyDescent="0.45">
      <c r="A677" s="5" t="s">
        <v>599</v>
      </c>
      <c r="C677">
        <v>1</v>
      </c>
      <c r="K677" t="b">
        <f t="shared" si="10"/>
        <v>1</v>
      </c>
    </row>
    <row r="678" spans="1:11" ht="85.5" x14ac:dyDescent="0.45">
      <c r="A678" s="5" t="s">
        <v>693</v>
      </c>
      <c r="G678">
        <v>1</v>
      </c>
      <c r="K678" t="b">
        <f t="shared" si="10"/>
        <v>1</v>
      </c>
    </row>
    <row r="679" spans="1:11" ht="71.25" x14ac:dyDescent="0.45">
      <c r="A679" s="14" t="s">
        <v>694</v>
      </c>
      <c r="B679">
        <v>1</v>
      </c>
      <c r="G679">
        <v>1</v>
      </c>
      <c r="K679" t="b">
        <f t="shared" si="10"/>
        <v>1</v>
      </c>
    </row>
    <row r="680" spans="1:11" ht="28.5" x14ac:dyDescent="0.45">
      <c r="A680" s="5" t="s">
        <v>695</v>
      </c>
      <c r="B680">
        <v>1</v>
      </c>
      <c r="K680" t="b">
        <f t="shared" si="10"/>
        <v>1</v>
      </c>
    </row>
    <row r="681" spans="1:11" ht="28.5" x14ac:dyDescent="0.45">
      <c r="A681" s="5" t="s">
        <v>696</v>
      </c>
      <c r="I681">
        <v>1</v>
      </c>
      <c r="K681" t="b">
        <f t="shared" si="10"/>
        <v>1</v>
      </c>
    </row>
    <row r="682" spans="1:11" ht="28.5" x14ac:dyDescent="0.45">
      <c r="A682" s="5" t="s">
        <v>697</v>
      </c>
      <c r="I682">
        <v>1</v>
      </c>
      <c r="K682" t="b">
        <f t="shared" si="10"/>
        <v>1</v>
      </c>
    </row>
    <row r="683" spans="1:11" ht="57" x14ac:dyDescent="0.45">
      <c r="A683" s="5" t="s">
        <v>698</v>
      </c>
      <c r="G683">
        <v>1</v>
      </c>
      <c r="K683" t="b">
        <f t="shared" si="10"/>
        <v>1</v>
      </c>
    </row>
    <row r="684" spans="1:11" ht="42.75" x14ac:dyDescent="0.45">
      <c r="A684" s="5" t="s">
        <v>699</v>
      </c>
      <c r="G684">
        <v>1</v>
      </c>
      <c r="K684" t="b">
        <f t="shared" si="10"/>
        <v>1</v>
      </c>
    </row>
    <row r="685" spans="1:11" ht="57" x14ac:dyDescent="0.45">
      <c r="A685" s="14" t="s">
        <v>700</v>
      </c>
      <c r="G685">
        <v>1</v>
      </c>
      <c r="K685" t="b">
        <f t="shared" si="10"/>
        <v>1</v>
      </c>
    </row>
    <row r="686" spans="1:11" ht="28.5" x14ac:dyDescent="0.45">
      <c r="A686" s="5" t="s">
        <v>701</v>
      </c>
      <c r="B686">
        <v>1</v>
      </c>
      <c r="D686">
        <v>1</v>
      </c>
      <c r="K686" t="b">
        <f t="shared" si="10"/>
        <v>1</v>
      </c>
    </row>
    <row r="687" spans="1:11" x14ac:dyDescent="0.45">
      <c r="A687" s="5" t="s">
        <v>702</v>
      </c>
      <c r="D687">
        <v>1</v>
      </c>
      <c r="K687" t="b">
        <f t="shared" si="10"/>
        <v>1</v>
      </c>
    </row>
    <row r="688" spans="1:11" ht="28.5" x14ac:dyDescent="0.45">
      <c r="A688" s="5" t="s">
        <v>703</v>
      </c>
      <c r="G688">
        <v>1</v>
      </c>
      <c r="K688" t="b">
        <f t="shared" si="10"/>
        <v>1</v>
      </c>
    </row>
    <row r="689" spans="1:11" ht="71.25" x14ac:dyDescent="0.45">
      <c r="A689" s="5" t="s">
        <v>704</v>
      </c>
      <c r="G689">
        <v>1</v>
      </c>
      <c r="K689" t="b">
        <f t="shared" si="10"/>
        <v>1</v>
      </c>
    </row>
    <row r="690" spans="1:11" ht="28.5" x14ac:dyDescent="0.45">
      <c r="A690" s="5" t="s">
        <v>705</v>
      </c>
      <c r="G690">
        <v>1</v>
      </c>
      <c r="K690" t="b">
        <f t="shared" si="10"/>
        <v>1</v>
      </c>
    </row>
    <row r="691" spans="1:11" ht="42.75" x14ac:dyDescent="0.45">
      <c r="A691" s="5" t="s">
        <v>706</v>
      </c>
      <c r="G691">
        <v>1</v>
      </c>
      <c r="K691" t="b">
        <f t="shared" si="10"/>
        <v>1</v>
      </c>
    </row>
    <row r="692" spans="1:11" ht="42.75" x14ac:dyDescent="0.45">
      <c r="A692" s="5" t="s">
        <v>707</v>
      </c>
      <c r="B692">
        <v>1</v>
      </c>
      <c r="K692" t="b">
        <f t="shared" si="10"/>
        <v>1</v>
      </c>
    </row>
    <row r="693" spans="1:11" ht="28.5" x14ac:dyDescent="0.45">
      <c r="A693" s="5" t="s">
        <v>708</v>
      </c>
      <c r="G693">
        <v>1</v>
      </c>
      <c r="K693" t="b">
        <f t="shared" si="10"/>
        <v>1</v>
      </c>
    </row>
    <row r="694" spans="1:11" ht="28.5" x14ac:dyDescent="0.45">
      <c r="A694" s="5" t="s">
        <v>709</v>
      </c>
      <c r="G694">
        <v>1</v>
      </c>
      <c r="K694" t="b">
        <f t="shared" si="10"/>
        <v>1</v>
      </c>
    </row>
    <row r="695" spans="1:11" ht="42.75" x14ac:dyDescent="0.45">
      <c r="A695" s="14" t="s">
        <v>710</v>
      </c>
      <c r="B695" s="4">
        <v>1</v>
      </c>
      <c r="K695" t="b">
        <f t="shared" si="10"/>
        <v>1</v>
      </c>
    </row>
    <row r="696" spans="1:11" ht="28.5" x14ac:dyDescent="0.45">
      <c r="A696" s="14" t="s">
        <v>711</v>
      </c>
      <c r="I696">
        <v>1</v>
      </c>
      <c r="K696" t="b">
        <f t="shared" si="10"/>
        <v>1</v>
      </c>
    </row>
    <row r="697" spans="1:11" ht="42.75" x14ac:dyDescent="0.45">
      <c r="A697" s="14" t="s">
        <v>712</v>
      </c>
      <c r="G697">
        <v>1</v>
      </c>
      <c r="K697" t="b">
        <f t="shared" si="10"/>
        <v>1</v>
      </c>
    </row>
    <row r="698" spans="1:11" x14ac:dyDescent="0.45">
      <c r="A698" s="5" t="s">
        <v>713</v>
      </c>
      <c r="K698" t="b">
        <f t="shared" si="10"/>
        <v>0</v>
      </c>
    </row>
    <row r="699" spans="1:11" ht="28.5" x14ac:dyDescent="0.45">
      <c r="A699" s="5" t="s">
        <v>714</v>
      </c>
      <c r="G699">
        <v>1</v>
      </c>
      <c r="K699" t="b">
        <f t="shared" si="10"/>
        <v>1</v>
      </c>
    </row>
    <row r="700" spans="1:11" ht="28.5" x14ac:dyDescent="0.45">
      <c r="A700" s="5" t="s">
        <v>715</v>
      </c>
      <c r="I700">
        <v>1</v>
      </c>
      <c r="K700" t="b">
        <f t="shared" si="10"/>
        <v>1</v>
      </c>
    </row>
    <row r="701" spans="1:11" x14ac:dyDescent="0.45">
      <c r="A701" s="5" t="s">
        <v>716</v>
      </c>
      <c r="G701">
        <v>1</v>
      </c>
      <c r="K701" t="b">
        <f t="shared" si="10"/>
        <v>1</v>
      </c>
    </row>
    <row r="702" spans="1:11" ht="28.5" x14ac:dyDescent="0.45">
      <c r="A702" s="5" t="s">
        <v>717</v>
      </c>
      <c r="C702">
        <v>1</v>
      </c>
      <c r="K702" t="b">
        <f t="shared" si="10"/>
        <v>1</v>
      </c>
    </row>
    <row r="703" spans="1:11" ht="28.5" x14ac:dyDescent="0.45">
      <c r="A703" s="14" t="s">
        <v>718</v>
      </c>
      <c r="B703">
        <v>1</v>
      </c>
      <c r="K703" t="b">
        <f t="shared" si="10"/>
        <v>1</v>
      </c>
    </row>
    <row r="704" spans="1:11" ht="57" x14ac:dyDescent="0.45">
      <c r="A704" s="5" t="s">
        <v>719</v>
      </c>
      <c r="E704">
        <v>1</v>
      </c>
      <c r="K704" t="b">
        <f t="shared" si="10"/>
        <v>1</v>
      </c>
    </row>
    <row r="705" spans="1:11" x14ac:dyDescent="0.45">
      <c r="A705" s="5" t="s">
        <v>720</v>
      </c>
      <c r="G705">
        <v>1</v>
      </c>
      <c r="K705" t="b">
        <f t="shared" si="10"/>
        <v>1</v>
      </c>
    </row>
    <row r="706" spans="1:11" ht="28.5" x14ac:dyDescent="0.45">
      <c r="A706" s="5" t="s">
        <v>22</v>
      </c>
      <c r="G706">
        <v>1</v>
      </c>
      <c r="K706" t="b">
        <f t="shared" si="10"/>
        <v>1</v>
      </c>
    </row>
    <row r="707" spans="1:11" ht="42.75" x14ac:dyDescent="0.45">
      <c r="A707" s="5" t="s">
        <v>721</v>
      </c>
      <c r="G707">
        <v>1</v>
      </c>
      <c r="K707" t="b">
        <f t="shared" ref="K707:K770" si="11">ISNUMBER(SEARCH($J$2, A707))</f>
        <v>1</v>
      </c>
    </row>
    <row r="708" spans="1:11" ht="71.25" x14ac:dyDescent="0.45">
      <c r="A708" s="5" t="s">
        <v>722</v>
      </c>
      <c r="D708">
        <v>1</v>
      </c>
      <c r="K708" t="b">
        <f t="shared" si="11"/>
        <v>1</v>
      </c>
    </row>
    <row r="709" spans="1:11" ht="57" x14ac:dyDescent="0.45">
      <c r="A709" s="5" t="s">
        <v>723</v>
      </c>
      <c r="G709">
        <v>1</v>
      </c>
      <c r="K709" t="b">
        <f t="shared" si="11"/>
        <v>1</v>
      </c>
    </row>
    <row r="710" spans="1:11" x14ac:dyDescent="0.45">
      <c r="A710" s="5" t="s">
        <v>724</v>
      </c>
      <c r="G710">
        <v>1</v>
      </c>
      <c r="K710" t="b">
        <f t="shared" si="11"/>
        <v>1</v>
      </c>
    </row>
    <row r="711" spans="1:11" ht="28.5" x14ac:dyDescent="0.45">
      <c r="A711" s="5" t="s">
        <v>725</v>
      </c>
      <c r="G711">
        <v>1</v>
      </c>
      <c r="K711" t="b">
        <f t="shared" si="11"/>
        <v>1</v>
      </c>
    </row>
    <row r="712" spans="1:11" ht="28.5" x14ac:dyDescent="0.45">
      <c r="A712" s="5" t="s">
        <v>726</v>
      </c>
      <c r="G712">
        <v>1</v>
      </c>
      <c r="K712" t="b">
        <f t="shared" si="11"/>
        <v>1</v>
      </c>
    </row>
    <row r="713" spans="1:11" ht="28.5" x14ac:dyDescent="0.45">
      <c r="A713" s="5" t="s">
        <v>727</v>
      </c>
      <c r="G713">
        <v>1</v>
      </c>
      <c r="K713" t="b">
        <f t="shared" si="11"/>
        <v>1</v>
      </c>
    </row>
    <row r="714" spans="1:11" x14ac:dyDescent="0.45">
      <c r="A714" s="5" t="s">
        <v>728</v>
      </c>
      <c r="C714">
        <v>1</v>
      </c>
      <c r="K714" t="b">
        <f t="shared" si="11"/>
        <v>1</v>
      </c>
    </row>
    <row r="715" spans="1:11" ht="57" x14ac:dyDescent="0.45">
      <c r="A715" s="5" t="s">
        <v>729</v>
      </c>
      <c r="E715">
        <v>1</v>
      </c>
      <c r="K715" t="b">
        <f t="shared" si="11"/>
        <v>1</v>
      </c>
    </row>
    <row r="716" spans="1:11" ht="42.75" x14ac:dyDescent="0.45">
      <c r="A716" s="5" t="s">
        <v>730</v>
      </c>
      <c r="G716">
        <v>1</v>
      </c>
      <c r="K716" t="b">
        <f t="shared" si="11"/>
        <v>1</v>
      </c>
    </row>
    <row r="717" spans="1:11" ht="71.25" x14ac:dyDescent="0.45">
      <c r="A717" s="5" t="s">
        <v>731</v>
      </c>
      <c r="G717">
        <v>1</v>
      </c>
      <c r="K717" t="b">
        <f t="shared" si="11"/>
        <v>1</v>
      </c>
    </row>
    <row r="718" spans="1:11" x14ac:dyDescent="0.45">
      <c r="A718" s="5" t="s">
        <v>716</v>
      </c>
      <c r="G718">
        <v>1</v>
      </c>
      <c r="K718" t="b">
        <f t="shared" si="11"/>
        <v>1</v>
      </c>
    </row>
    <row r="719" spans="1:11" ht="57" x14ac:dyDescent="0.45">
      <c r="A719" s="5" t="s">
        <v>732</v>
      </c>
      <c r="G719">
        <v>1</v>
      </c>
      <c r="K719" t="b">
        <f t="shared" si="11"/>
        <v>1</v>
      </c>
    </row>
    <row r="720" spans="1:11" ht="28.5" x14ac:dyDescent="0.45">
      <c r="A720" s="5" t="s">
        <v>733</v>
      </c>
      <c r="G720">
        <v>1</v>
      </c>
      <c r="K720" t="b">
        <f t="shared" si="11"/>
        <v>1</v>
      </c>
    </row>
    <row r="721" spans="1:11" ht="85.5" x14ac:dyDescent="0.45">
      <c r="A721" s="5" t="s">
        <v>734</v>
      </c>
      <c r="G721">
        <v>1</v>
      </c>
      <c r="K721" t="b">
        <f t="shared" si="11"/>
        <v>1</v>
      </c>
    </row>
    <row r="722" spans="1:11" ht="57" x14ac:dyDescent="0.45">
      <c r="A722" s="14" t="s">
        <v>735</v>
      </c>
      <c r="B722">
        <v>1</v>
      </c>
      <c r="K722" t="b">
        <f t="shared" si="11"/>
        <v>1</v>
      </c>
    </row>
    <row r="723" spans="1:11" ht="71.25" x14ac:dyDescent="0.45">
      <c r="A723" s="5" t="s">
        <v>736</v>
      </c>
      <c r="G723">
        <v>1</v>
      </c>
      <c r="K723" t="b">
        <f t="shared" si="11"/>
        <v>1</v>
      </c>
    </row>
    <row r="724" spans="1:11" ht="85.5" x14ac:dyDescent="0.45">
      <c r="A724" s="5" t="s">
        <v>737</v>
      </c>
      <c r="G724">
        <v>1</v>
      </c>
      <c r="K724" t="b">
        <f t="shared" si="11"/>
        <v>1</v>
      </c>
    </row>
    <row r="725" spans="1:11" ht="28.5" x14ac:dyDescent="0.45">
      <c r="A725" s="5" t="s">
        <v>738</v>
      </c>
      <c r="G725">
        <v>1</v>
      </c>
      <c r="K725" t="b">
        <f t="shared" si="11"/>
        <v>1</v>
      </c>
    </row>
    <row r="726" spans="1:11" ht="28.5" x14ac:dyDescent="0.45">
      <c r="A726" s="5" t="s">
        <v>739</v>
      </c>
      <c r="C726">
        <v>1</v>
      </c>
      <c r="K726" t="b">
        <f t="shared" si="11"/>
        <v>1</v>
      </c>
    </row>
    <row r="727" spans="1:11" ht="42.75" x14ac:dyDescent="0.45">
      <c r="A727" s="5" t="s">
        <v>740</v>
      </c>
      <c r="H727">
        <v>1</v>
      </c>
      <c r="K727" t="b">
        <f t="shared" si="11"/>
        <v>1</v>
      </c>
    </row>
    <row r="728" spans="1:11" ht="28.5" x14ac:dyDescent="0.45">
      <c r="A728" s="5" t="s">
        <v>399</v>
      </c>
      <c r="B728">
        <v>1</v>
      </c>
      <c r="K728" t="b">
        <f t="shared" si="11"/>
        <v>1</v>
      </c>
    </row>
    <row r="729" spans="1:11" ht="57" x14ac:dyDescent="0.45">
      <c r="A729" s="5" t="s">
        <v>741</v>
      </c>
      <c r="G729">
        <v>1</v>
      </c>
      <c r="K729" t="b">
        <f t="shared" si="11"/>
        <v>1</v>
      </c>
    </row>
    <row r="730" spans="1:11" ht="42.75" x14ac:dyDescent="0.45">
      <c r="A730" s="5" t="s">
        <v>742</v>
      </c>
      <c r="B730">
        <v>1</v>
      </c>
      <c r="K730" t="b">
        <f t="shared" si="11"/>
        <v>1</v>
      </c>
    </row>
    <row r="731" spans="1:11" ht="57" x14ac:dyDescent="0.45">
      <c r="A731" s="5" t="s">
        <v>743</v>
      </c>
      <c r="B731">
        <v>1</v>
      </c>
      <c r="K731" t="b">
        <f t="shared" si="11"/>
        <v>1</v>
      </c>
    </row>
    <row r="732" spans="1:11" ht="28.5" x14ac:dyDescent="0.45">
      <c r="A732" s="5" t="s">
        <v>744</v>
      </c>
      <c r="G732">
        <v>1</v>
      </c>
      <c r="K732" t="b">
        <f t="shared" si="11"/>
        <v>1</v>
      </c>
    </row>
    <row r="733" spans="1:11" ht="71.25" x14ac:dyDescent="0.45">
      <c r="A733" s="5" t="s">
        <v>745</v>
      </c>
      <c r="B733">
        <v>1</v>
      </c>
      <c r="K733" t="b">
        <f t="shared" si="11"/>
        <v>1</v>
      </c>
    </row>
    <row r="734" spans="1:11" ht="28.5" x14ac:dyDescent="0.45">
      <c r="A734" s="5" t="s">
        <v>746</v>
      </c>
      <c r="G734">
        <v>1</v>
      </c>
      <c r="K734" t="b">
        <f t="shared" si="11"/>
        <v>1</v>
      </c>
    </row>
    <row r="735" spans="1:11" x14ac:dyDescent="0.45">
      <c r="A735" s="5" t="s">
        <v>747</v>
      </c>
      <c r="G735">
        <v>1</v>
      </c>
      <c r="K735" t="b">
        <f t="shared" si="11"/>
        <v>1</v>
      </c>
    </row>
    <row r="736" spans="1:11" x14ac:dyDescent="0.45">
      <c r="A736" s="5" t="s">
        <v>748</v>
      </c>
      <c r="G736">
        <v>1</v>
      </c>
      <c r="K736" t="b">
        <f t="shared" si="11"/>
        <v>1</v>
      </c>
    </row>
    <row r="737" spans="1:11" ht="28.5" x14ac:dyDescent="0.45">
      <c r="A737" s="5" t="s">
        <v>749</v>
      </c>
      <c r="G737">
        <v>1</v>
      </c>
      <c r="K737" t="b">
        <f t="shared" si="11"/>
        <v>1</v>
      </c>
    </row>
    <row r="738" spans="1:11" ht="42.75" x14ac:dyDescent="0.45">
      <c r="A738" s="5" t="s">
        <v>750</v>
      </c>
      <c r="G738">
        <v>1</v>
      </c>
      <c r="K738" t="b">
        <f t="shared" si="11"/>
        <v>1</v>
      </c>
    </row>
    <row r="739" spans="1:11" ht="28.5" x14ac:dyDescent="0.45">
      <c r="A739" s="5" t="s">
        <v>751</v>
      </c>
      <c r="K739" t="b">
        <f t="shared" si="11"/>
        <v>0</v>
      </c>
    </row>
    <row r="740" spans="1:11" ht="71.25" x14ac:dyDescent="0.45">
      <c r="A740" s="5" t="s">
        <v>752</v>
      </c>
      <c r="G740">
        <v>1</v>
      </c>
      <c r="K740" t="b">
        <f t="shared" si="11"/>
        <v>1</v>
      </c>
    </row>
    <row r="741" spans="1:11" ht="28.5" x14ac:dyDescent="0.45">
      <c r="A741" s="5" t="s">
        <v>753</v>
      </c>
      <c r="G741">
        <v>1</v>
      </c>
      <c r="K741" t="b">
        <f t="shared" si="11"/>
        <v>1</v>
      </c>
    </row>
    <row r="742" spans="1:11" ht="28.5" x14ac:dyDescent="0.45">
      <c r="A742" s="5" t="s">
        <v>754</v>
      </c>
      <c r="G742">
        <v>1</v>
      </c>
      <c r="K742" t="b">
        <f t="shared" si="11"/>
        <v>1</v>
      </c>
    </row>
    <row r="743" spans="1:11" ht="28.5" x14ac:dyDescent="0.45">
      <c r="A743" s="14" t="s">
        <v>755</v>
      </c>
      <c r="C743">
        <v>1</v>
      </c>
      <c r="K743" t="b">
        <f t="shared" si="11"/>
        <v>1</v>
      </c>
    </row>
    <row r="744" spans="1:11" ht="28.5" x14ac:dyDescent="0.45">
      <c r="A744" s="5" t="s">
        <v>756</v>
      </c>
      <c r="G744">
        <v>1</v>
      </c>
      <c r="K744" t="b">
        <f t="shared" si="11"/>
        <v>1</v>
      </c>
    </row>
    <row r="745" spans="1:11" ht="28.5" x14ac:dyDescent="0.45">
      <c r="A745" s="5" t="s">
        <v>757</v>
      </c>
      <c r="G745">
        <v>1</v>
      </c>
      <c r="K745" t="b">
        <f t="shared" si="11"/>
        <v>1</v>
      </c>
    </row>
    <row r="746" spans="1:11" ht="28.5" x14ac:dyDescent="0.45">
      <c r="A746" s="5" t="s">
        <v>758</v>
      </c>
      <c r="G746">
        <v>1</v>
      </c>
      <c r="K746" t="b">
        <f t="shared" si="11"/>
        <v>1</v>
      </c>
    </row>
    <row r="747" spans="1:11" ht="71.25" x14ac:dyDescent="0.45">
      <c r="A747" s="5" t="s">
        <v>759</v>
      </c>
      <c r="G747">
        <v>1</v>
      </c>
      <c r="K747" t="b">
        <f t="shared" si="11"/>
        <v>1</v>
      </c>
    </row>
    <row r="748" spans="1:11" ht="42.75" x14ac:dyDescent="0.45">
      <c r="A748" s="5" t="s">
        <v>760</v>
      </c>
      <c r="G748">
        <v>1</v>
      </c>
      <c r="K748" t="b">
        <f t="shared" si="11"/>
        <v>1</v>
      </c>
    </row>
    <row r="749" spans="1:11" ht="85.5" x14ac:dyDescent="0.45">
      <c r="A749" s="5" t="s">
        <v>761</v>
      </c>
      <c r="G749">
        <v>1</v>
      </c>
      <c r="K749" t="b">
        <f t="shared" si="11"/>
        <v>1</v>
      </c>
    </row>
    <row r="750" spans="1:11" x14ac:dyDescent="0.45">
      <c r="A750" s="5" t="s">
        <v>762</v>
      </c>
      <c r="B750">
        <v>1</v>
      </c>
      <c r="K750" t="b">
        <f t="shared" si="11"/>
        <v>1</v>
      </c>
    </row>
    <row r="751" spans="1:11" ht="28.5" x14ac:dyDescent="0.45">
      <c r="A751" s="5" t="s">
        <v>763</v>
      </c>
      <c r="G751">
        <v>1</v>
      </c>
      <c r="K751" t="b">
        <f t="shared" si="11"/>
        <v>1</v>
      </c>
    </row>
    <row r="752" spans="1:11" ht="42.75" x14ac:dyDescent="0.45">
      <c r="A752" s="5" t="s">
        <v>764</v>
      </c>
      <c r="B752">
        <v>1</v>
      </c>
      <c r="K752" t="b">
        <f t="shared" si="11"/>
        <v>1</v>
      </c>
    </row>
    <row r="753" spans="1:11" ht="28.5" x14ac:dyDescent="0.45">
      <c r="A753" s="5" t="s">
        <v>765</v>
      </c>
      <c r="G753">
        <v>1</v>
      </c>
      <c r="K753" t="b">
        <f t="shared" si="11"/>
        <v>1</v>
      </c>
    </row>
    <row r="754" spans="1:11" ht="28.5" x14ac:dyDescent="0.45">
      <c r="A754" s="5" t="s">
        <v>766</v>
      </c>
      <c r="I754">
        <v>1</v>
      </c>
      <c r="K754" t="b">
        <f t="shared" si="11"/>
        <v>1</v>
      </c>
    </row>
    <row r="755" spans="1:11" ht="57" x14ac:dyDescent="0.45">
      <c r="A755" s="14" t="s">
        <v>767</v>
      </c>
      <c r="B755">
        <v>1</v>
      </c>
      <c r="K755" t="b">
        <f t="shared" si="11"/>
        <v>1</v>
      </c>
    </row>
    <row r="756" spans="1:11" ht="71.25" x14ac:dyDescent="0.45">
      <c r="A756" s="5" t="s">
        <v>768</v>
      </c>
      <c r="G756">
        <v>1</v>
      </c>
      <c r="K756" t="b">
        <f t="shared" si="11"/>
        <v>1</v>
      </c>
    </row>
    <row r="757" spans="1:11" ht="57" x14ac:dyDescent="0.45">
      <c r="A757" s="5" t="s">
        <v>769</v>
      </c>
      <c r="C757">
        <v>1</v>
      </c>
      <c r="K757" t="b">
        <f t="shared" si="11"/>
        <v>1</v>
      </c>
    </row>
    <row r="758" spans="1:11" ht="71.25" x14ac:dyDescent="0.45">
      <c r="A758" s="5" t="s">
        <v>770</v>
      </c>
      <c r="G758">
        <v>1</v>
      </c>
      <c r="K758" t="b">
        <f t="shared" si="11"/>
        <v>1</v>
      </c>
    </row>
    <row r="759" spans="1:11" ht="28.5" x14ac:dyDescent="0.45">
      <c r="A759" s="5" t="s">
        <v>771</v>
      </c>
      <c r="G759">
        <v>1</v>
      </c>
      <c r="K759" t="b">
        <f t="shared" si="11"/>
        <v>0</v>
      </c>
    </row>
    <row r="760" spans="1:11" ht="28.5" x14ac:dyDescent="0.45">
      <c r="A760" s="5" t="s">
        <v>772</v>
      </c>
      <c r="G760">
        <v>1</v>
      </c>
      <c r="K760" t="b">
        <f t="shared" si="11"/>
        <v>1</v>
      </c>
    </row>
    <row r="761" spans="1:11" ht="28.5" x14ac:dyDescent="0.45">
      <c r="A761" s="5" t="s">
        <v>773</v>
      </c>
      <c r="K761" t="b">
        <f t="shared" si="11"/>
        <v>0</v>
      </c>
    </row>
    <row r="762" spans="1:11" x14ac:dyDescent="0.45">
      <c r="A762" s="5" t="s">
        <v>774</v>
      </c>
      <c r="K762" t="b">
        <f t="shared" si="11"/>
        <v>0</v>
      </c>
    </row>
    <row r="763" spans="1:11" x14ac:dyDescent="0.45">
      <c r="A763" s="5" t="s">
        <v>775</v>
      </c>
      <c r="K763" t="b">
        <f t="shared" si="11"/>
        <v>0</v>
      </c>
    </row>
    <row r="764" spans="1:11" x14ac:dyDescent="0.45">
      <c r="A764" s="5" t="s">
        <v>776</v>
      </c>
      <c r="K764" t="b">
        <f t="shared" si="11"/>
        <v>0</v>
      </c>
    </row>
    <row r="765" spans="1:11" x14ac:dyDescent="0.45">
      <c r="A765" s="5" t="s">
        <v>50</v>
      </c>
      <c r="G765">
        <v>1</v>
      </c>
      <c r="K765" t="b">
        <f t="shared" si="11"/>
        <v>1</v>
      </c>
    </row>
    <row r="766" spans="1:11" x14ac:dyDescent="0.45">
      <c r="A766" s="5" t="s">
        <v>777</v>
      </c>
      <c r="K766" t="b">
        <f t="shared" si="11"/>
        <v>0</v>
      </c>
    </row>
    <row r="767" spans="1:11" x14ac:dyDescent="0.45">
      <c r="A767" s="5" t="s">
        <v>778</v>
      </c>
      <c r="K767" t="b">
        <f t="shared" si="11"/>
        <v>0</v>
      </c>
    </row>
    <row r="768" spans="1:11" x14ac:dyDescent="0.45">
      <c r="A768" s="5" t="s">
        <v>779</v>
      </c>
      <c r="K768" t="b">
        <f t="shared" si="11"/>
        <v>0</v>
      </c>
    </row>
    <row r="769" spans="1:11" x14ac:dyDescent="0.45">
      <c r="A769" s="5" t="s">
        <v>780</v>
      </c>
      <c r="K769" t="b">
        <f t="shared" si="11"/>
        <v>0</v>
      </c>
    </row>
    <row r="770" spans="1:11" ht="28.5" x14ac:dyDescent="0.45">
      <c r="A770" s="5" t="s">
        <v>781</v>
      </c>
      <c r="I770">
        <v>1</v>
      </c>
      <c r="K770" t="b">
        <f t="shared" si="11"/>
        <v>1</v>
      </c>
    </row>
    <row r="771" spans="1:11" ht="57" x14ac:dyDescent="0.45">
      <c r="A771" s="5" t="s">
        <v>782</v>
      </c>
      <c r="G771">
        <v>1</v>
      </c>
      <c r="K771" t="b">
        <f t="shared" ref="K771:K834" si="12">ISNUMBER(SEARCH($J$2, A771))</f>
        <v>1</v>
      </c>
    </row>
    <row r="772" spans="1:11" ht="42.75" x14ac:dyDescent="0.45">
      <c r="A772" s="5" t="s">
        <v>783</v>
      </c>
      <c r="G772">
        <v>1</v>
      </c>
      <c r="K772" t="b">
        <f t="shared" si="12"/>
        <v>1</v>
      </c>
    </row>
    <row r="773" spans="1:11" ht="28.5" x14ac:dyDescent="0.45">
      <c r="A773" s="5" t="s">
        <v>784</v>
      </c>
      <c r="G773">
        <v>1</v>
      </c>
      <c r="K773" t="b">
        <f t="shared" si="12"/>
        <v>1</v>
      </c>
    </row>
    <row r="774" spans="1:11" ht="28.5" x14ac:dyDescent="0.45">
      <c r="A774" s="14" t="s">
        <v>785</v>
      </c>
      <c r="B774">
        <v>1</v>
      </c>
      <c r="K774" t="b">
        <f t="shared" si="12"/>
        <v>1</v>
      </c>
    </row>
    <row r="775" spans="1:11" x14ac:dyDescent="0.45">
      <c r="A775" s="5" t="s">
        <v>786</v>
      </c>
      <c r="G775">
        <v>1</v>
      </c>
      <c r="K775" t="b">
        <f t="shared" si="12"/>
        <v>1</v>
      </c>
    </row>
    <row r="776" spans="1:11" ht="57" x14ac:dyDescent="0.45">
      <c r="A776" s="5" t="s">
        <v>787</v>
      </c>
      <c r="G776" s="4">
        <v>1</v>
      </c>
      <c r="K776" t="b">
        <f t="shared" si="12"/>
        <v>1</v>
      </c>
    </row>
    <row r="777" spans="1:11" x14ac:dyDescent="0.45">
      <c r="A777" s="5" t="s">
        <v>748</v>
      </c>
      <c r="G777">
        <v>1</v>
      </c>
      <c r="K777" t="b">
        <f t="shared" si="12"/>
        <v>1</v>
      </c>
    </row>
    <row r="778" spans="1:11" ht="28.5" x14ac:dyDescent="0.45">
      <c r="A778" s="5" t="s">
        <v>788</v>
      </c>
      <c r="C778">
        <v>1</v>
      </c>
      <c r="K778" t="b">
        <f t="shared" si="12"/>
        <v>1</v>
      </c>
    </row>
    <row r="779" spans="1:11" x14ac:dyDescent="0.45">
      <c r="A779" s="5" t="s">
        <v>789</v>
      </c>
      <c r="G779">
        <v>1</v>
      </c>
      <c r="K779" t="b">
        <f t="shared" si="12"/>
        <v>1</v>
      </c>
    </row>
    <row r="780" spans="1:11" x14ac:dyDescent="0.45">
      <c r="A780" s="5" t="s">
        <v>790</v>
      </c>
      <c r="K780" t="b">
        <f t="shared" si="12"/>
        <v>0</v>
      </c>
    </row>
    <row r="781" spans="1:11" ht="42.75" x14ac:dyDescent="0.45">
      <c r="A781" s="5" t="s">
        <v>791</v>
      </c>
      <c r="D781">
        <v>1</v>
      </c>
      <c r="K781" t="b">
        <f t="shared" si="12"/>
        <v>1</v>
      </c>
    </row>
    <row r="782" spans="1:11" ht="42.75" x14ac:dyDescent="0.45">
      <c r="A782" s="5" t="s">
        <v>792</v>
      </c>
      <c r="G782">
        <v>1</v>
      </c>
      <c r="K782" t="b">
        <f t="shared" si="12"/>
        <v>1</v>
      </c>
    </row>
    <row r="783" spans="1:11" ht="28.5" x14ac:dyDescent="0.45">
      <c r="A783" s="5" t="s">
        <v>793</v>
      </c>
      <c r="B783">
        <v>1</v>
      </c>
      <c r="K783" t="b">
        <f t="shared" si="12"/>
        <v>1</v>
      </c>
    </row>
    <row r="784" spans="1:11" ht="71.25" x14ac:dyDescent="0.45">
      <c r="A784" s="5" t="s">
        <v>794</v>
      </c>
      <c r="G784">
        <v>1</v>
      </c>
      <c r="K784" t="b">
        <f t="shared" si="12"/>
        <v>1</v>
      </c>
    </row>
    <row r="785" spans="1:11" ht="28.5" x14ac:dyDescent="0.45">
      <c r="A785" s="5" t="s">
        <v>795</v>
      </c>
      <c r="B785">
        <v>1</v>
      </c>
      <c r="K785" t="b">
        <f t="shared" si="12"/>
        <v>1</v>
      </c>
    </row>
    <row r="786" spans="1:11" ht="42.75" x14ac:dyDescent="0.45">
      <c r="A786" s="5" t="s">
        <v>796</v>
      </c>
      <c r="C786">
        <v>1</v>
      </c>
      <c r="K786" t="b">
        <f t="shared" si="12"/>
        <v>1</v>
      </c>
    </row>
    <row r="787" spans="1:11" ht="28.5" x14ac:dyDescent="0.45">
      <c r="A787" s="5" t="s">
        <v>797</v>
      </c>
      <c r="G787">
        <v>1</v>
      </c>
      <c r="K787" t="b">
        <f t="shared" si="12"/>
        <v>1</v>
      </c>
    </row>
    <row r="788" spans="1:11" ht="85.5" x14ac:dyDescent="0.45">
      <c r="A788" s="14" t="s">
        <v>798</v>
      </c>
      <c r="E788">
        <v>1</v>
      </c>
      <c r="K788" t="b">
        <f t="shared" si="12"/>
        <v>1</v>
      </c>
    </row>
    <row r="789" spans="1:11" ht="57" x14ac:dyDescent="0.45">
      <c r="A789" s="5" t="s">
        <v>799</v>
      </c>
      <c r="E789">
        <v>1</v>
      </c>
      <c r="K789" t="b">
        <f t="shared" si="12"/>
        <v>1</v>
      </c>
    </row>
    <row r="790" spans="1:11" ht="28.5" x14ac:dyDescent="0.45">
      <c r="A790" s="5" t="s">
        <v>800</v>
      </c>
      <c r="G790">
        <v>1</v>
      </c>
      <c r="K790" t="b">
        <f t="shared" si="12"/>
        <v>1</v>
      </c>
    </row>
    <row r="791" spans="1:11" ht="57" x14ac:dyDescent="0.45">
      <c r="A791" s="5" t="s">
        <v>801</v>
      </c>
      <c r="G791">
        <v>1</v>
      </c>
      <c r="K791" t="b">
        <f t="shared" si="12"/>
        <v>1</v>
      </c>
    </row>
    <row r="792" spans="1:11" ht="71.25" x14ac:dyDescent="0.45">
      <c r="A792" s="5" t="s">
        <v>802</v>
      </c>
      <c r="E792">
        <v>1</v>
      </c>
      <c r="K792" t="b">
        <f t="shared" si="12"/>
        <v>1</v>
      </c>
    </row>
    <row r="793" spans="1:11" ht="28.5" x14ac:dyDescent="0.45">
      <c r="A793" s="5" t="s">
        <v>803</v>
      </c>
      <c r="G793">
        <v>1</v>
      </c>
      <c r="K793" t="b">
        <f t="shared" si="12"/>
        <v>1</v>
      </c>
    </row>
    <row r="794" spans="1:11" ht="85.5" x14ac:dyDescent="0.45">
      <c r="A794" s="5" t="s">
        <v>804</v>
      </c>
      <c r="G794">
        <v>1</v>
      </c>
      <c r="K794" t="b">
        <f t="shared" si="12"/>
        <v>1</v>
      </c>
    </row>
    <row r="795" spans="1:11" ht="28.5" x14ac:dyDescent="0.45">
      <c r="A795" s="14" t="s">
        <v>805</v>
      </c>
      <c r="C795">
        <v>1</v>
      </c>
      <c r="K795" t="b">
        <f t="shared" si="12"/>
        <v>1</v>
      </c>
    </row>
    <row r="796" spans="1:11" ht="85.5" x14ac:dyDescent="0.45">
      <c r="A796" s="5" t="s">
        <v>806</v>
      </c>
      <c r="E796">
        <v>1</v>
      </c>
      <c r="K796" t="b">
        <f t="shared" si="12"/>
        <v>1</v>
      </c>
    </row>
    <row r="797" spans="1:11" ht="71.25" x14ac:dyDescent="0.45">
      <c r="A797" s="5" t="s">
        <v>807</v>
      </c>
      <c r="E797">
        <v>1</v>
      </c>
      <c r="K797" t="b">
        <f t="shared" si="12"/>
        <v>1</v>
      </c>
    </row>
    <row r="798" spans="1:11" ht="85.5" x14ac:dyDescent="0.45">
      <c r="A798" s="5" t="s">
        <v>808</v>
      </c>
      <c r="E798">
        <v>1</v>
      </c>
      <c r="K798" t="b">
        <f t="shared" si="12"/>
        <v>1</v>
      </c>
    </row>
    <row r="799" spans="1:11" ht="57" x14ac:dyDescent="0.45">
      <c r="A799" s="5" t="s">
        <v>809</v>
      </c>
      <c r="G799">
        <v>1</v>
      </c>
      <c r="K799" t="b">
        <f t="shared" si="12"/>
        <v>1</v>
      </c>
    </row>
    <row r="800" spans="1:11" ht="42.75" x14ac:dyDescent="0.45">
      <c r="A800" s="5" t="s">
        <v>810</v>
      </c>
      <c r="G800">
        <v>1</v>
      </c>
      <c r="K800" t="b">
        <f t="shared" si="12"/>
        <v>1</v>
      </c>
    </row>
    <row r="801" spans="1:11" ht="57" x14ac:dyDescent="0.45">
      <c r="A801" s="5" t="s">
        <v>811</v>
      </c>
      <c r="G801">
        <v>1</v>
      </c>
      <c r="K801" t="b">
        <f t="shared" si="12"/>
        <v>1</v>
      </c>
    </row>
    <row r="802" spans="1:11" ht="57" x14ac:dyDescent="0.45">
      <c r="A802" s="5" t="s">
        <v>812</v>
      </c>
      <c r="G802">
        <v>1</v>
      </c>
      <c r="K802" t="b">
        <f t="shared" si="12"/>
        <v>1</v>
      </c>
    </row>
    <row r="803" spans="1:11" ht="85.5" x14ac:dyDescent="0.45">
      <c r="A803" s="5" t="s">
        <v>813</v>
      </c>
      <c r="E803">
        <v>1</v>
      </c>
      <c r="K803" t="b">
        <f t="shared" si="12"/>
        <v>1</v>
      </c>
    </row>
    <row r="804" spans="1:11" ht="42.75" x14ac:dyDescent="0.45">
      <c r="A804" s="5" t="s">
        <v>814</v>
      </c>
      <c r="G804">
        <v>1</v>
      </c>
      <c r="K804" t="b">
        <f t="shared" si="12"/>
        <v>1</v>
      </c>
    </row>
    <row r="805" spans="1:11" ht="28.5" x14ac:dyDescent="0.45">
      <c r="A805" s="5" t="s">
        <v>815</v>
      </c>
      <c r="B805">
        <v>1</v>
      </c>
      <c r="K805" t="b">
        <f t="shared" si="12"/>
        <v>1</v>
      </c>
    </row>
    <row r="806" spans="1:11" ht="28.5" x14ac:dyDescent="0.45">
      <c r="A806" s="5" t="s">
        <v>816</v>
      </c>
      <c r="G806">
        <v>1</v>
      </c>
      <c r="K806" t="b">
        <f t="shared" si="12"/>
        <v>1</v>
      </c>
    </row>
    <row r="807" spans="1:11" ht="42.75" x14ac:dyDescent="0.45">
      <c r="A807" s="5" t="s">
        <v>817</v>
      </c>
      <c r="G807">
        <v>1</v>
      </c>
      <c r="K807" t="b">
        <f t="shared" si="12"/>
        <v>1</v>
      </c>
    </row>
    <row r="808" spans="1:11" ht="28.5" x14ac:dyDescent="0.45">
      <c r="A808" s="5" t="s">
        <v>818</v>
      </c>
      <c r="G808">
        <v>1</v>
      </c>
      <c r="K808" t="b">
        <f t="shared" si="12"/>
        <v>1</v>
      </c>
    </row>
    <row r="809" spans="1:11" ht="28.5" x14ac:dyDescent="0.45">
      <c r="A809" s="5" t="s">
        <v>819</v>
      </c>
      <c r="C809">
        <v>1</v>
      </c>
      <c r="K809" t="b">
        <f t="shared" si="12"/>
        <v>1</v>
      </c>
    </row>
    <row r="810" spans="1:11" ht="28.5" x14ac:dyDescent="0.45">
      <c r="A810" s="14" t="s">
        <v>820</v>
      </c>
      <c r="G810">
        <v>1</v>
      </c>
      <c r="K810" t="b">
        <f t="shared" si="12"/>
        <v>1</v>
      </c>
    </row>
    <row r="811" spans="1:11" ht="28.5" x14ac:dyDescent="0.45">
      <c r="A811" s="5" t="s">
        <v>821</v>
      </c>
      <c r="G811">
        <v>1</v>
      </c>
      <c r="K811" t="b">
        <f t="shared" si="12"/>
        <v>1</v>
      </c>
    </row>
    <row r="812" spans="1:11" ht="42.75" x14ac:dyDescent="0.45">
      <c r="A812" s="5" t="s">
        <v>822</v>
      </c>
      <c r="G812">
        <v>1</v>
      </c>
      <c r="K812" t="b">
        <f t="shared" si="12"/>
        <v>1</v>
      </c>
    </row>
    <row r="813" spans="1:11" ht="28.5" x14ac:dyDescent="0.45">
      <c r="A813" s="5" t="s">
        <v>823</v>
      </c>
      <c r="C813">
        <v>1</v>
      </c>
      <c r="K813" t="b">
        <f t="shared" si="12"/>
        <v>1</v>
      </c>
    </row>
    <row r="814" spans="1:11" ht="85.5" x14ac:dyDescent="0.45">
      <c r="A814" s="5" t="s">
        <v>824</v>
      </c>
      <c r="B814">
        <v>1</v>
      </c>
      <c r="K814" t="b">
        <f t="shared" si="12"/>
        <v>1</v>
      </c>
    </row>
    <row r="815" spans="1:11" ht="28.5" x14ac:dyDescent="0.45">
      <c r="A815" s="5" t="s">
        <v>825</v>
      </c>
      <c r="B815">
        <v>1</v>
      </c>
      <c r="K815" t="b">
        <f t="shared" si="12"/>
        <v>1</v>
      </c>
    </row>
    <row r="816" spans="1:11" ht="85.5" x14ac:dyDescent="0.45">
      <c r="A816" s="5" t="s">
        <v>826</v>
      </c>
      <c r="D816">
        <v>1</v>
      </c>
      <c r="K816" t="b">
        <f t="shared" si="12"/>
        <v>1</v>
      </c>
    </row>
    <row r="817" spans="1:11" ht="28.5" x14ac:dyDescent="0.45">
      <c r="A817" s="5" t="s">
        <v>827</v>
      </c>
      <c r="G817">
        <v>1</v>
      </c>
      <c r="K817" t="b">
        <f t="shared" si="12"/>
        <v>1</v>
      </c>
    </row>
    <row r="818" spans="1:11" ht="28.5" x14ac:dyDescent="0.45">
      <c r="A818" s="5" t="s">
        <v>828</v>
      </c>
      <c r="G818">
        <v>1</v>
      </c>
      <c r="K818" t="b">
        <f t="shared" si="12"/>
        <v>1</v>
      </c>
    </row>
    <row r="819" spans="1:11" ht="42.75" x14ac:dyDescent="0.45">
      <c r="A819" s="5" t="s">
        <v>829</v>
      </c>
      <c r="B819">
        <v>1</v>
      </c>
      <c r="K819" t="b">
        <f t="shared" si="12"/>
        <v>1</v>
      </c>
    </row>
    <row r="820" spans="1:11" ht="28.5" x14ac:dyDescent="0.45">
      <c r="A820" s="5" t="s">
        <v>830</v>
      </c>
      <c r="G820">
        <v>1</v>
      </c>
      <c r="K820" t="b">
        <f t="shared" si="12"/>
        <v>1</v>
      </c>
    </row>
    <row r="821" spans="1:11" ht="28.5" x14ac:dyDescent="0.45">
      <c r="A821" s="5" t="s">
        <v>831</v>
      </c>
      <c r="G821">
        <v>1</v>
      </c>
      <c r="K821" t="b">
        <f t="shared" si="12"/>
        <v>1</v>
      </c>
    </row>
    <row r="822" spans="1:11" ht="28.5" x14ac:dyDescent="0.45">
      <c r="A822" s="5" t="s">
        <v>832</v>
      </c>
      <c r="G822">
        <v>1</v>
      </c>
      <c r="K822" t="b">
        <f t="shared" si="12"/>
        <v>1</v>
      </c>
    </row>
    <row r="823" spans="1:11" ht="28.5" x14ac:dyDescent="0.45">
      <c r="A823" s="5" t="s">
        <v>833</v>
      </c>
      <c r="G823">
        <v>1</v>
      </c>
      <c r="K823" t="b">
        <f t="shared" si="12"/>
        <v>1</v>
      </c>
    </row>
    <row r="824" spans="1:11" ht="57" x14ac:dyDescent="0.45">
      <c r="A824" s="5" t="s">
        <v>834</v>
      </c>
      <c r="G824">
        <v>1</v>
      </c>
      <c r="K824" t="b">
        <f t="shared" si="12"/>
        <v>1</v>
      </c>
    </row>
    <row r="825" spans="1:11" ht="28.5" x14ac:dyDescent="0.45">
      <c r="A825" s="5" t="s">
        <v>1608</v>
      </c>
      <c r="K825" t="b">
        <f t="shared" si="12"/>
        <v>0</v>
      </c>
    </row>
    <row r="826" spans="1:11" x14ac:dyDescent="0.45">
      <c r="K826" t="b">
        <f t="shared" si="12"/>
        <v>0</v>
      </c>
    </row>
    <row r="827" spans="1:11" ht="42.75" x14ac:dyDescent="0.45">
      <c r="A827" s="5" t="s">
        <v>1577</v>
      </c>
      <c r="G827">
        <v>1</v>
      </c>
      <c r="K827" t="b">
        <f t="shared" si="12"/>
        <v>1</v>
      </c>
    </row>
    <row r="828" spans="1:11" ht="99.75" x14ac:dyDescent="0.45">
      <c r="A828" s="5" t="s">
        <v>835</v>
      </c>
      <c r="G828">
        <v>1</v>
      </c>
      <c r="K828" t="b">
        <f t="shared" si="12"/>
        <v>1</v>
      </c>
    </row>
    <row r="829" spans="1:11" ht="42.75" x14ac:dyDescent="0.45">
      <c r="A829" s="5" t="s">
        <v>836</v>
      </c>
      <c r="B829">
        <v>1</v>
      </c>
      <c r="K829" t="b">
        <f t="shared" si="12"/>
        <v>1</v>
      </c>
    </row>
    <row r="830" spans="1:11" ht="28.5" x14ac:dyDescent="0.45">
      <c r="A830" s="5" t="s">
        <v>837</v>
      </c>
      <c r="G830">
        <v>1</v>
      </c>
      <c r="K830" t="b">
        <f t="shared" si="12"/>
        <v>1</v>
      </c>
    </row>
    <row r="831" spans="1:11" ht="42.75" x14ac:dyDescent="0.45">
      <c r="A831" s="5" t="s">
        <v>23</v>
      </c>
      <c r="G831">
        <v>1</v>
      </c>
      <c r="K831" t="b">
        <f t="shared" si="12"/>
        <v>1</v>
      </c>
    </row>
    <row r="832" spans="1:11" ht="28.5" x14ac:dyDescent="0.45">
      <c r="A832" s="14" t="s">
        <v>838</v>
      </c>
      <c r="G832">
        <v>1</v>
      </c>
      <c r="K832" t="b">
        <f t="shared" si="12"/>
        <v>1</v>
      </c>
    </row>
    <row r="833" spans="1:11" ht="28.5" x14ac:dyDescent="0.45">
      <c r="A833" s="5" t="s">
        <v>839</v>
      </c>
      <c r="G833">
        <v>1</v>
      </c>
      <c r="K833" t="b">
        <f t="shared" si="12"/>
        <v>1</v>
      </c>
    </row>
    <row r="834" spans="1:11" ht="42.75" x14ac:dyDescent="0.45">
      <c r="A834" s="5" t="s">
        <v>840</v>
      </c>
      <c r="G834">
        <v>1</v>
      </c>
      <c r="K834" t="b">
        <f t="shared" si="12"/>
        <v>1</v>
      </c>
    </row>
    <row r="835" spans="1:11" ht="28.5" x14ac:dyDescent="0.45">
      <c r="A835" s="5" t="s">
        <v>841</v>
      </c>
      <c r="C835">
        <v>1</v>
      </c>
      <c r="K835" t="b">
        <f t="shared" ref="K835:K898" si="13">ISNUMBER(SEARCH($J$2, A835))</f>
        <v>1</v>
      </c>
    </row>
    <row r="836" spans="1:11" ht="42.75" x14ac:dyDescent="0.45">
      <c r="A836" s="14" t="s">
        <v>842</v>
      </c>
      <c r="G836">
        <v>1</v>
      </c>
      <c r="K836" t="b">
        <f t="shared" si="13"/>
        <v>1</v>
      </c>
    </row>
    <row r="837" spans="1:11" ht="28.5" x14ac:dyDescent="0.45">
      <c r="A837" s="5" t="s">
        <v>843</v>
      </c>
      <c r="G837">
        <v>1</v>
      </c>
      <c r="K837" t="b">
        <f t="shared" si="13"/>
        <v>1</v>
      </c>
    </row>
    <row r="838" spans="1:11" ht="42.75" x14ac:dyDescent="0.45">
      <c r="A838" s="5" t="s">
        <v>844</v>
      </c>
      <c r="G838">
        <v>1</v>
      </c>
      <c r="K838" t="b">
        <f t="shared" si="13"/>
        <v>1</v>
      </c>
    </row>
    <row r="839" spans="1:11" ht="42.75" x14ac:dyDescent="0.45">
      <c r="A839" s="5" t="s">
        <v>845</v>
      </c>
      <c r="G839">
        <v>1</v>
      </c>
      <c r="K839" t="b">
        <f t="shared" si="13"/>
        <v>1</v>
      </c>
    </row>
    <row r="840" spans="1:11" ht="42.75" x14ac:dyDescent="0.45">
      <c r="A840" s="5" t="s">
        <v>846</v>
      </c>
      <c r="G840">
        <v>1</v>
      </c>
      <c r="K840" t="b">
        <f t="shared" si="13"/>
        <v>1</v>
      </c>
    </row>
    <row r="841" spans="1:11" ht="57" x14ac:dyDescent="0.45">
      <c r="A841" s="5" t="s">
        <v>847</v>
      </c>
      <c r="G841">
        <v>1</v>
      </c>
      <c r="K841" t="b">
        <f t="shared" si="13"/>
        <v>1</v>
      </c>
    </row>
    <row r="842" spans="1:11" ht="85.5" x14ac:dyDescent="0.45">
      <c r="A842" s="14" t="s">
        <v>848</v>
      </c>
      <c r="G842">
        <v>1</v>
      </c>
      <c r="K842" t="b">
        <f t="shared" si="13"/>
        <v>1</v>
      </c>
    </row>
    <row r="843" spans="1:11" ht="71.25" x14ac:dyDescent="0.45">
      <c r="A843" s="5" t="s">
        <v>849</v>
      </c>
      <c r="I843">
        <v>1</v>
      </c>
      <c r="K843" t="b">
        <f t="shared" si="13"/>
        <v>1</v>
      </c>
    </row>
    <row r="844" spans="1:11" ht="57" x14ac:dyDescent="0.45">
      <c r="A844" s="14" t="s">
        <v>850</v>
      </c>
      <c r="G844">
        <v>1</v>
      </c>
      <c r="K844" t="b">
        <f t="shared" si="13"/>
        <v>1</v>
      </c>
    </row>
    <row r="845" spans="1:11" ht="28.5" x14ac:dyDescent="0.45">
      <c r="A845" s="5" t="s">
        <v>851</v>
      </c>
      <c r="G845">
        <v>1</v>
      </c>
      <c r="K845" t="b">
        <f t="shared" si="13"/>
        <v>1</v>
      </c>
    </row>
    <row r="846" spans="1:11" ht="85.5" x14ac:dyDescent="0.45">
      <c r="A846" s="5" t="s">
        <v>852</v>
      </c>
      <c r="G846">
        <v>1</v>
      </c>
      <c r="K846" t="b">
        <f t="shared" si="13"/>
        <v>1</v>
      </c>
    </row>
    <row r="847" spans="1:11" ht="28.5" x14ac:dyDescent="0.45">
      <c r="A847" s="5" t="s">
        <v>832</v>
      </c>
      <c r="I847">
        <v>1</v>
      </c>
      <c r="K847" t="b">
        <f t="shared" si="13"/>
        <v>1</v>
      </c>
    </row>
    <row r="848" spans="1:11" ht="71.25" x14ac:dyDescent="0.45">
      <c r="A848" s="5" t="s">
        <v>853</v>
      </c>
      <c r="G848">
        <v>1</v>
      </c>
      <c r="K848" t="b">
        <f t="shared" si="13"/>
        <v>1</v>
      </c>
    </row>
    <row r="849" spans="1:11" ht="28.5" x14ac:dyDescent="0.45">
      <c r="A849" s="5" t="s">
        <v>854</v>
      </c>
      <c r="G849">
        <v>1</v>
      </c>
      <c r="K849" t="b">
        <f t="shared" si="13"/>
        <v>1</v>
      </c>
    </row>
    <row r="850" spans="1:11" ht="71.25" x14ac:dyDescent="0.45">
      <c r="A850" s="5" t="s">
        <v>855</v>
      </c>
      <c r="G850">
        <v>1</v>
      </c>
      <c r="K850" t="b">
        <f t="shared" si="13"/>
        <v>1</v>
      </c>
    </row>
    <row r="851" spans="1:11" ht="57" x14ac:dyDescent="0.45">
      <c r="A851" s="5" t="s">
        <v>856</v>
      </c>
      <c r="G851">
        <v>1</v>
      </c>
      <c r="K851" t="b">
        <f t="shared" si="13"/>
        <v>1</v>
      </c>
    </row>
    <row r="852" spans="1:11" ht="57" x14ac:dyDescent="0.45">
      <c r="A852" s="5" t="s">
        <v>857</v>
      </c>
      <c r="G852">
        <v>1</v>
      </c>
      <c r="K852" t="b">
        <f t="shared" si="13"/>
        <v>1</v>
      </c>
    </row>
    <row r="853" spans="1:11" x14ac:dyDescent="0.45">
      <c r="A853" s="5" t="s">
        <v>858</v>
      </c>
      <c r="K853" t="b">
        <f t="shared" si="13"/>
        <v>0</v>
      </c>
    </row>
    <row r="854" spans="1:11" ht="42.75" x14ac:dyDescent="0.45">
      <c r="A854" s="14" t="s">
        <v>859</v>
      </c>
      <c r="G854">
        <v>1</v>
      </c>
      <c r="K854" t="b">
        <f t="shared" si="13"/>
        <v>1</v>
      </c>
    </row>
    <row r="855" spans="1:11" ht="85.5" x14ac:dyDescent="0.45">
      <c r="A855" s="5" t="s">
        <v>860</v>
      </c>
      <c r="G855">
        <v>1</v>
      </c>
      <c r="K855" t="b">
        <f t="shared" si="13"/>
        <v>1</v>
      </c>
    </row>
    <row r="856" spans="1:11" x14ac:dyDescent="0.45">
      <c r="A856" s="5" t="s">
        <v>861</v>
      </c>
      <c r="K856" t="b">
        <f t="shared" si="13"/>
        <v>0</v>
      </c>
    </row>
    <row r="857" spans="1:11" ht="71.25" x14ac:dyDescent="0.45">
      <c r="A857" s="5" t="s">
        <v>862</v>
      </c>
      <c r="G857">
        <v>1</v>
      </c>
      <c r="K857" t="b">
        <f t="shared" si="13"/>
        <v>1</v>
      </c>
    </row>
    <row r="858" spans="1:11" ht="85.5" x14ac:dyDescent="0.45">
      <c r="A858" s="14" t="s">
        <v>863</v>
      </c>
      <c r="G858">
        <v>1</v>
      </c>
      <c r="K858" t="b">
        <f t="shared" si="13"/>
        <v>1</v>
      </c>
    </row>
    <row r="859" spans="1:11" ht="42.75" x14ac:dyDescent="0.45">
      <c r="A859" s="14" t="s">
        <v>864</v>
      </c>
      <c r="I859">
        <v>1</v>
      </c>
      <c r="K859" t="b">
        <f t="shared" si="13"/>
        <v>1</v>
      </c>
    </row>
    <row r="860" spans="1:11" ht="42.75" x14ac:dyDescent="0.45">
      <c r="A860" s="5" t="s">
        <v>865</v>
      </c>
      <c r="G860">
        <v>1</v>
      </c>
      <c r="K860" t="b">
        <f t="shared" si="13"/>
        <v>1</v>
      </c>
    </row>
    <row r="861" spans="1:11" ht="85.5" x14ac:dyDescent="0.45">
      <c r="A861" s="5" t="s">
        <v>866</v>
      </c>
      <c r="D861">
        <v>1</v>
      </c>
      <c r="K861" t="b">
        <f t="shared" si="13"/>
        <v>1</v>
      </c>
    </row>
    <row r="862" spans="1:11" ht="57" x14ac:dyDescent="0.45">
      <c r="A862" s="5" t="s">
        <v>867</v>
      </c>
      <c r="G862">
        <v>1</v>
      </c>
      <c r="K862" t="b">
        <f t="shared" si="13"/>
        <v>1</v>
      </c>
    </row>
    <row r="863" spans="1:11" ht="57" x14ac:dyDescent="0.45">
      <c r="A863" s="5" t="s">
        <v>868</v>
      </c>
      <c r="G863">
        <v>1</v>
      </c>
      <c r="K863" t="b">
        <f t="shared" si="13"/>
        <v>1</v>
      </c>
    </row>
    <row r="864" spans="1:11" ht="85.5" x14ac:dyDescent="0.45">
      <c r="A864" s="5" t="s">
        <v>869</v>
      </c>
      <c r="I864">
        <v>1</v>
      </c>
      <c r="K864" t="b">
        <f t="shared" si="13"/>
        <v>1</v>
      </c>
    </row>
    <row r="865" spans="1:11" ht="85.5" x14ac:dyDescent="0.45">
      <c r="A865" s="14" t="s">
        <v>870</v>
      </c>
      <c r="B865">
        <v>1</v>
      </c>
      <c r="K865" t="b">
        <f t="shared" si="13"/>
        <v>1</v>
      </c>
    </row>
    <row r="866" spans="1:11" ht="42.75" x14ac:dyDescent="0.45">
      <c r="A866" s="5" t="s">
        <v>871</v>
      </c>
      <c r="K866" t="b">
        <f t="shared" si="13"/>
        <v>0</v>
      </c>
    </row>
    <row r="867" spans="1:11" x14ac:dyDescent="0.45">
      <c r="A867" s="5" t="s">
        <v>50</v>
      </c>
      <c r="H867">
        <v>1</v>
      </c>
      <c r="K867" t="b">
        <f t="shared" si="13"/>
        <v>1</v>
      </c>
    </row>
    <row r="868" spans="1:11" ht="42.75" x14ac:dyDescent="0.45">
      <c r="A868" s="5" t="s">
        <v>872</v>
      </c>
      <c r="H868">
        <v>1</v>
      </c>
      <c r="K868" t="b">
        <f t="shared" si="13"/>
        <v>1</v>
      </c>
    </row>
    <row r="869" spans="1:11" ht="42.75" x14ac:dyDescent="0.45">
      <c r="A869" s="5" t="s">
        <v>873</v>
      </c>
      <c r="H869">
        <v>1</v>
      </c>
      <c r="K869" t="b">
        <f t="shared" si="13"/>
        <v>1</v>
      </c>
    </row>
    <row r="870" spans="1:11" ht="85.5" x14ac:dyDescent="0.45">
      <c r="A870" s="5" t="s">
        <v>874</v>
      </c>
      <c r="H870">
        <v>1</v>
      </c>
      <c r="K870" t="b">
        <f t="shared" si="13"/>
        <v>1</v>
      </c>
    </row>
    <row r="871" spans="1:11" ht="28.5" x14ac:dyDescent="0.45">
      <c r="A871" s="5" t="s">
        <v>875</v>
      </c>
      <c r="H871">
        <v>1</v>
      </c>
      <c r="K871" t="b">
        <f t="shared" si="13"/>
        <v>1</v>
      </c>
    </row>
    <row r="872" spans="1:11" ht="28.5" x14ac:dyDescent="0.45">
      <c r="A872" s="5" t="s">
        <v>876</v>
      </c>
      <c r="H872">
        <v>1</v>
      </c>
      <c r="K872" t="b">
        <f t="shared" si="13"/>
        <v>1</v>
      </c>
    </row>
    <row r="873" spans="1:11" ht="28.5" x14ac:dyDescent="0.45">
      <c r="A873" s="14" t="s">
        <v>877</v>
      </c>
      <c r="B873">
        <v>1</v>
      </c>
      <c r="K873" t="b">
        <f t="shared" si="13"/>
        <v>1</v>
      </c>
    </row>
    <row r="874" spans="1:11" ht="85.5" x14ac:dyDescent="0.45">
      <c r="A874" s="5" t="s">
        <v>878</v>
      </c>
      <c r="G874">
        <v>1</v>
      </c>
      <c r="K874" t="b">
        <f t="shared" si="13"/>
        <v>1</v>
      </c>
    </row>
    <row r="875" spans="1:11" x14ac:dyDescent="0.45">
      <c r="A875" s="5" t="s">
        <v>879</v>
      </c>
      <c r="G875">
        <v>1</v>
      </c>
      <c r="K875" t="b">
        <f t="shared" si="13"/>
        <v>1</v>
      </c>
    </row>
    <row r="876" spans="1:11" ht="85.5" x14ac:dyDescent="0.45">
      <c r="A876" s="5" t="s">
        <v>880</v>
      </c>
      <c r="G876">
        <v>1</v>
      </c>
      <c r="K876" t="b">
        <f t="shared" si="13"/>
        <v>1</v>
      </c>
    </row>
    <row r="877" spans="1:11" ht="42.75" x14ac:dyDescent="0.45">
      <c r="A877" s="5" t="s">
        <v>881</v>
      </c>
      <c r="G877">
        <v>1</v>
      </c>
      <c r="K877" t="b">
        <f t="shared" si="13"/>
        <v>1</v>
      </c>
    </row>
    <row r="878" spans="1:11" ht="57" x14ac:dyDescent="0.45">
      <c r="A878" s="5" t="s">
        <v>882</v>
      </c>
      <c r="G878">
        <v>1</v>
      </c>
      <c r="K878" t="b">
        <f t="shared" si="13"/>
        <v>1</v>
      </c>
    </row>
    <row r="879" spans="1:11" ht="42.75" x14ac:dyDescent="0.45">
      <c r="A879" s="5" t="s">
        <v>883</v>
      </c>
      <c r="G879">
        <v>1</v>
      </c>
      <c r="K879" t="b">
        <f t="shared" si="13"/>
        <v>1</v>
      </c>
    </row>
    <row r="880" spans="1:11" ht="28.5" x14ac:dyDescent="0.45">
      <c r="A880" s="5" t="s">
        <v>884</v>
      </c>
      <c r="K880" t="b">
        <f t="shared" si="13"/>
        <v>0</v>
      </c>
    </row>
    <row r="881" spans="1:11" ht="85.5" x14ac:dyDescent="0.45">
      <c r="A881" s="14" t="s">
        <v>885</v>
      </c>
      <c r="B881">
        <v>1</v>
      </c>
      <c r="K881" t="b">
        <f t="shared" si="13"/>
        <v>1</v>
      </c>
    </row>
    <row r="882" spans="1:11" x14ac:dyDescent="0.45">
      <c r="A882" s="5" t="s">
        <v>886</v>
      </c>
      <c r="G882">
        <v>1</v>
      </c>
      <c r="K882" t="b">
        <f t="shared" si="13"/>
        <v>1</v>
      </c>
    </row>
    <row r="883" spans="1:11" x14ac:dyDescent="0.45">
      <c r="A883" s="5" t="s">
        <v>887</v>
      </c>
      <c r="K883" t="b">
        <f t="shared" si="13"/>
        <v>0</v>
      </c>
    </row>
    <row r="884" spans="1:11" ht="28.5" x14ac:dyDescent="0.45">
      <c r="A884" s="5" t="s">
        <v>888</v>
      </c>
      <c r="G884">
        <v>1</v>
      </c>
      <c r="K884" t="b">
        <f t="shared" si="13"/>
        <v>1</v>
      </c>
    </row>
    <row r="885" spans="1:11" ht="71.25" x14ac:dyDescent="0.45">
      <c r="A885" s="5" t="s">
        <v>889</v>
      </c>
      <c r="G885">
        <v>1</v>
      </c>
      <c r="K885" t="b">
        <f t="shared" si="13"/>
        <v>1</v>
      </c>
    </row>
    <row r="886" spans="1:11" ht="71.25" x14ac:dyDescent="0.45">
      <c r="A886" s="5" t="s">
        <v>890</v>
      </c>
      <c r="G886">
        <v>1</v>
      </c>
      <c r="K886" t="b">
        <f t="shared" si="13"/>
        <v>1</v>
      </c>
    </row>
    <row r="887" spans="1:11" ht="42.75" x14ac:dyDescent="0.45">
      <c r="A887" s="14" t="s">
        <v>891</v>
      </c>
      <c r="B887">
        <v>1</v>
      </c>
      <c r="K887" t="b">
        <f t="shared" si="13"/>
        <v>1</v>
      </c>
    </row>
    <row r="888" spans="1:11" ht="42.75" x14ac:dyDescent="0.45">
      <c r="A888" s="14" t="s">
        <v>892</v>
      </c>
      <c r="G888">
        <v>1</v>
      </c>
      <c r="K888" t="b">
        <f t="shared" si="13"/>
        <v>1</v>
      </c>
    </row>
    <row r="889" spans="1:11" ht="42.75" x14ac:dyDescent="0.45">
      <c r="A889" s="5" t="s">
        <v>893</v>
      </c>
      <c r="G889">
        <v>1</v>
      </c>
      <c r="K889" t="b">
        <f t="shared" si="13"/>
        <v>1</v>
      </c>
    </row>
    <row r="890" spans="1:11" ht="71.25" x14ac:dyDescent="0.45">
      <c r="A890" s="14" t="s">
        <v>894</v>
      </c>
      <c r="B890">
        <v>1</v>
      </c>
      <c r="C890" s="4"/>
      <c r="K890" t="b">
        <f t="shared" si="13"/>
        <v>1</v>
      </c>
    </row>
    <row r="891" spans="1:11" ht="57" x14ac:dyDescent="0.45">
      <c r="A891" s="5" t="s">
        <v>895</v>
      </c>
      <c r="D891">
        <v>1</v>
      </c>
      <c r="K891" t="b">
        <f t="shared" si="13"/>
        <v>1</v>
      </c>
    </row>
    <row r="892" spans="1:11" ht="42.75" x14ac:dyDescent="0.45">
      <c r="A892" s="5" t="s">
        <v>896</v>
      </c>
      <c r="D892">
        <v>1</v>
      </c>
      <c r="K892" t="b">
        <f t="shared" si="13"/>
        <v>1</v>
      </c>
    </row>
    <row r="893" spans="1:11" ht="28.5" x14ac:dyDescent="0.45">
      <c r="A893" s="5" t="s">
        <v>897</v>
      </c>
      <c r="G893">
        <v>1</v>
      </c>
      <c r="K893" t="b">
        <f t="shared" si="13"/>
        <v>1</v>
      </c>
    </row>
    <row r="894" spans="1:11" ht="42.75" x14ac:dyDescent="0.45">
      <c r="A894" s="5" t="s">
        <v>898</v>
      </c>
      <c r="K894" t="b">
        <f t="shared" si="13"/>
        <v>0</v>
      </c>
    </row>
    <row r="895" spans="1:11" ht="42.75" x14ac:dyDescent="0.45">
      <c r="A895" s="5" t="s">
        <v>842</v>
      </c>
      <c r="G895">
        <v>1</v>
      </c>
      <c r="K895" t="b">
        <f t="shared" si="13"/>
        <v>1</v>
      </c>
    </row>
    <row r="896" spans="1:11" ht="57" x14ac:dyDescent="0.45">
      <c r="A896" s="5" t="s">
        <v>899</v>
      </c>
      <c r="G896">
        <v>1</v>
      </c>
      <c r="K896" t="b">
        <f t="shared" si="13"/>
        <v>1</v>
      </c>
    </row>
    <row r="897" spans="1:11" ht="28.5" x14ac:dyDescent="0.45">
      <c r="A897" s="5" t="s">
        <v>900</v>
      </c>
      <c r="G897">
        <v>1</v>
      </c>
      <c r="K897" t="b">
        <f t="shared" si="13"/>
        <v>1</v>
      </c>
    </row>
    <row r="898" spans="1:11" ht="85.5" x14ac:dyDescent="0.45">
      <c r="A898" s="14" t="s">
        <v>901</v>
      </c>
      <c r="G898">
        <v>1</v>
      </c>
      <c r="K898" t="b">
        <f t="shared" si="13"/>
        <v>1</v>
      </c>
    </row>
    <row r="899" spans="1:11" ht="28.5" x14ac:dyDescent="0.45">
      <c r="A899" s="5" t="s">
        <v>902</v>
      </c>
      <c r="G899">
        <v>1</v>
      </c>
      <c r="K899" t="b">
        <f t="shared" ref="K899:K962" si="14">ISNUMBER(SEARCH($J$2, A899))</f>
        <v>1</v>
      </c>
    </row>
    <row r="900" spans="1:11" ht="42.75" x14ac:dyDescent="0.45">
      <c r="A900" s="5" t="s">
        <v>903</v>
      </c>
      <c r="G900">
        <v>1</v>
      </c>
      <c r="K900" t="b">
        <f t="shared" si="14"/>
        <v>1</v>
      </c>
    </row>
    <row r="901" spans="1:11" x14ac:dyDescent="0.45">
      <c r="A901" s="5" t="s">
        <v>904</v>
      </c>
      <c r="G901">
        <v>1</v>
      </c>
      <c r="K901" t="b">
        <f t="shared" si="14"/>
        <v>1</v>
      </c>
    </row>
    <row r="902" spans="1:11" ht="42.75" x14ac:dyDescent="0.45">
      <c r="A902" s="5" t="s">
        <v>905</v>
      </c>
      <c r="G902">
        <v>1</v>
      </c>
      <c r="K902" t="b">
        <f t="shared" si="14"/>
        <v>1</v>
      </c>
    </row>
    <row r="903" spans="1:11" ht="28.5" x14ac:dyDescent="0.45">
      <c r="A903" s="5" t="s">
        <v>906</v>
      </c>
      <c r="G903">
        <v>1</v>
      </c>
      <c r="K903" t="b">
        <f t="shared" si="14"/>
        <v>1</v>
      </c>
    </row>
    <row r="904" spans="1:11" ht="42.75" x14ac:dyDescent="0.45">
      <c r="A904" s="5" t="s">
        <v>907</v>
      </c>
      <c r="G904">
        <v>1</v>
      </c>
      <c r="K904" t="b">
        <f t="shared" si="14"/>
        <v>1</v>
      </c>
    </row>
    <row r="905" spans="1:11" ht="42.75" x14ac:dyDescent="0.45">
      <c r="A905" s="5" t="s">
        <v>908</v>
      </c>
      <c r="G905">
        <v>1</v>
      </c>
      <c r="K905" t="b">
        <f t="shared" si="14"/>
        <v>1</v>
      </c>
    </row>
    <row r="906" spans="1:11" ht="71.25" x14ac:dyDescent="0.45">
      <c r="A906" s="5" t="s">
        <v>909</v>
      </c>
      <c r="G906">
        <v>1</v>
      </c>
      <c r="K906" t="b">
        <f t="shared" si="14"/>
        <v>1</v>
      </c>
    </row>
    <row r="907" spans="1:11" ht="71.25" x14ac:dyDescent="0.45">
      <c r="A907" s="5" t="s">
        <v>910</v>
      </c>
      <c r="G907">
        <v>1</v>
      </c>
      <c r="K907" t="b">
        <f t="shared" si="14"/>
        <v>1</v>
      </c>
    </row>
    <row r="908" spans="1:11" ht="71.25" x14ac:dyDescent="0.45">
      <c r="A908" s="5" t="s">
        <v>911</v>
      </c>
      <c r="G908">
        <v>1</v>
      </c>
      <c r="K908" t="b">
        <f t="shared" si="14"/>
        <v>1</v>
      </c>
    </row>
    <row r="909" spans="1:11" ht="71.25" x14ac:dyDescent="0.45">
      <c r="A909" s="5" t="s">
        <v>912</v>
      </c>
      <c r="G909">
        <v>1</v>
      </c>
      <c r="K909" t="b">
        <f t="shared" si="14"/>
        <v>1</v>
      </c>
    </row>
    <row r="910" spans="1:11" ht="71.25" x14ac:dyDescent="0.45">
      <c r="A910" s="5" t="s">
        <v>913</v>
      </c>
      <c r="G910">
        <v>1</v>
      </c>
      <c r="K910" t="b">
        <f t="shared" si="14"/>
        <v>1</v>
      </c>
    </row>
    <row r="911" spans="1:11" ht="71.25" x14ac:dyDescent="0.45">
      <c r="A911" s="5" t="s">
        <v>914</v>
      </c>
      <c r="G911">
        <v>1</v>
      </c>
      <c r="K911" t="b">
        <f t="shared" si="14"/>
        <v>1</v>
      </c>
    </row>
    <row r="912" spans="1:11" ht="71.25" x14ac:dyDescent="0.45">
      <c r="A912" s="5" t="s">
        <v>915</v>
      </c>
      <c r="G912">
        <v>1</v>
      </c>
      <c r="K912" t="b">
        <f t="shared" si="14"/>
        <v>1</v>
      </c>
    </row>
    <row r="913" spans="1:11" ht="71.25" x14ac:dyDescent="0.45">
      <c r="A913" s="5" t="s">
        <v>916</v>
      </c>
      <c r="G913">
        <v>1</v>
      </c>
      <c r="K913" t="b">
        <f t="shared" si="14"/>
        <v>1</v>
      </c>
    </row>
    <row r="914" spans="1:11" ht="71.25" x14ac:dyDescent="0.45">
      <c r="A914" s="5" t="s">
        <v>917</v>
      </c>
      <c r="G914">
        <v>1</v>
      </c>
      <c r="K914" t="b">
        <f t="shared" si="14"/>
        <v>1</v>
      </c>
    </row>
    <row r="915" spans="1:11" ht="71.25" x14ac:dyDescent="0.45">
      <c r="A915" s="5" t="s">
        <v>918</v>
      </c>
      <c r="G915">
        <v>1</v>
      </c>
      <c r="K915" t="b">
        <f t="shared" si="14"/>
        <v>1</v>
      </c>
    </row>
    <row r="916" spans="1:11" ht="71.25" x14ac:dyDescent="0.45">
      <c r="A916" s="5" t="s">
        <v>919</v>
      </c>
      <c r="G916">
        <v>1</v>
      </c>
      <c r="K916" t="b">
        <f t="shared" si="14"/>
        <v>1</v>
      </c>
    </row>
    <row r="917" spans="1:11" x14ac:dyDescent="0.45">
      <c r="A917" s="5" t="s">
        <v>920</v>
      </c>
      <c r="G917">
        <v>1</v>
      </c>
      <c r="K917" t="b">
        <f t="shared" si="14"/>
        <v>1</v>
      </c>
    </row>
    <row r="918" spans="1:11" ht="71.25" x14ac:dyDescent="0.45">
      <c r="A918" s="5" t="s">
        <v>921</v>
      </c>
      <c r="G918">
        <v>1</v>
      </c>
      <c r="K918" t="b">
        <f t="shared" si="14"/>
        <v>1</v>
      </c>
    </row>
    <row r="919" spans="1:11" ht="42.75" x14ac:dyDescent="0.45">
      <c r="A919" s="5" t="s">
        <v>922</v>
      </c>
      <c r="G919">
        <v>1</v>
      </c>
      <c r="K919" t="b">
        <f t="shared" si="14"/>
        <v>1</v>
      </c>
    </row>
    <row r="920" spans="1:11" ht="42.75" x14ac:dyDescent="0.45">
      <c r="A920" s="5" t="s">
        <v>923</v>
      </c>
      <c r="G920">
        <v>1</v>
      </c>
      <c r="K920" t="b">
        <f t="shared" si="14"/>
        <v>1</v>
      </c>
    </row>
    <row r="921" spans="1:11" ht="99.75" x14ac:dyDescent="0.45">
      <c r="A921" s="5" t="s">
        <v>924</v>
      </c>
      <c r="G921">
        <v>1</v>
      </c>
      <c r="K921" t="b">
        <f t="shared" si="14"/>
        <v>1</v>
      </c>
    </row>
    <row r="922" spans="1:11" ht="85.5" x14ac:dyDescent="0.45">
      <c r="A922" s="5" t="s">
        <v>925</v>
      </c>
      <c r="G922">
        <v>1</v>
      </c>
      <c r="K922" t="b">
        <f t="shared" si="14"/>
        <v>1</v>
      </c>
    </row>
    <row r="923" spans="1:11" ht="42.75" x14ac:dyDescent="0.45">
      <c r="A923" s="5" t="s">
        <v>926</v>
      </c>
      <c r="G923">
        <v>1</v>
      </c>
      <c r="K923" t="b">
        <f t="shared" si="14"/>
        <v>1</v>
      </c>
    </row>
    <row r="924" spans="1:11" ht="42.75" x14ac:dyDescent="0.45">
      <c r="A924" s="5" t="s">
        <v>927</v>
      </c>
      <c r="I924">
        <v>1</v>
      </c>
      <c r="K924" t="b">
        <f t="shared" si="14"/>
        <v>1</v>
      </c>
    </row>
    <row r="925" spans="1:11" ht="85.5" x14ac:dyDescent="0.45">
      <c r="A925" s="5" t="s">
        <v>928</v>
      </c>
      <c r="G925">
        <v>1</v>
      </c>
      <c r="K925" t="b">
        <f t="shared" si="14"/>
        <v>1</v>
      </c>
    </row>
    <row r="926" spans="1:11" ht="99.75" x14ac:dyDescent="0.45">
      <c r="A926" s="5" t="s">
        <v>929</v>
      </c>
      <c r="C926">
        <v>1</v>
      </c>
      <c r="K926" t="b">
        <f t="shared" si="14"/>
        <v>1</v>
      </c>
    </row>
    <row r="927" spans="1:11" ht="42.75" x14ac:dyDescent="0.45">
      <c r="A927" s="14" t="s">
        <v>930</v>
      </c>
      <c r="G927">
        <v>1</v>
      </c>
      <c r="K927" t="b">
        <f t="shared" si="14"/>
        <v>1</v>
      </c>
    </row>
    <row r="928" spans="1:11" ht="42.75" x14ac:dyDescent="0.45">
      <c r="A928" s="14" t="s">
        <v>931</v>
      </c>
      <c r="G928">
        <v>1</v>
      </c>
      <c r="K928" t="b">
        <f t="shared" si="14"/>
        <v>1</v>
      </c>
    </row>
    <row r="929" spans="1:11" ht="85.5" x14ac:dyDescent="0.45">
      <c r="A929" s="5" t="s">
        <v>932</v>
      </c>
      <c r="G929">
        <v>1</v>
      </c>
      <c r="K929" t="b">
        <f t="shared" si="14"/>
        <v>1</v>
      </c>
    </row>
    <row r="930" spans="1:11" ht="28.5" x14ac:dyDescent="0.45">
      <c r="A930" s="5" t="s">
        <v>90</v>
      </c>
      <c r="G930">
        <v>1</v>
      </c>
      <c r="K930" t="b">
        <f t="shared" si="14"/>
        <v>1</v>
      </c>
    </row>
    <row r="931" spans="1:11" ht="71.25" x14ac:dyDescent="0.45">
      <c r="A931" s="5" t="s">
        <v>933</v>
      </c>
      <c r="B931">
        <v>1</v>
      </c>
      <c r="K931" t="b">
        <f t="shared" si="14"/>
        <v>1</v>
      </c>
    </row>
    <row r="932" spans="1:11" ht="42.75" x14ac:dyDescent="0.45">
      <c r="A932" s="14" t="s">
        <v>934</v>
      </c>
      <c r="B932">
        <v>1</v>
      </c>
      <c r="K932" t="b">
        <f t="shared" si="14"/>
        <v>1</v>
      </c>
    </row>
    <row r="933" spans="1:11" ht="28.5" x14ac:dyDescent="0.45">
      <c r="A933" s="14" t="s">
        <v>935</v>
      </c>
      <c r="B933">
        <v>1</v>
      </c>
      <c r="K933" t="b">
        <f t="shared" si="14"/>
        <v>1</v>
      </c>
    </row>
    <row r="934" spans="1:11" ht="57" x14ac:dyDescent="0.45">
      <c r="A934" s="5" t="s">
        <v>936</v>
      </c>
      <c r="E934">
        <v>1</v>
      </c>
      <c r="K934" t="b">
        <f t="shared" si="14"/>
        <v>1</v>
      </c>
    </row>
    <row r="935" spans="1:11" ht="28.5" x14ac:dyDescent="0.45">
      <c r="A935" s="5" t="s">
        <v>937</v>
      </c>
      <c r="K935" t="b">
        <f t="shared" si="14"/>
        <v>0</v>
      </c>
    </row>
    <row r="936" spans="1:11" ht="28.5" x14ac:dyDescent="0.45">
      <c r="A936" s="5" t="s">
        <v>938</v>
      </c>
      <c r="C936">
        <v>1</v>
      </c>
      <c r="K936" t="b">
        <f t="shared" si="14"/>
        <v>1</v>
      </c>
    </row>
    <row r="937" spans="1:11" ht="42.75" x14ac:dyDescent="0.45">
      <c r="A937" s="5" t="s">
        <v>939</v>
      </c>
      <c r="C937">
        <v>1</v>
      </c>
      <c r="K937" t="b">
        <f t="shared" si="14"/>
        <v>1</v>
      </c>
    </row>
    <row r="938" spans="1:11" ht="42.75" x14ac:dyDescent="0.45">
      <c r="A938" s="5" t="s">
        <v>940</v>
      </c>
      <c r="G938">
        <v>1</v>
      </c>
      <c r="K938" t="b">
        <f t="shared" si="14"/>
        <v>1</v>
      </c>
    </row>
    <row r="939" spans="1:11" ht="42.75" x14ac:dyDescent="0.45">
      <c r="A939" s="14" t="s">
        <v>941</v>
      </c>
      <c r="B939">
        <v>1</v>
      </c>
      <c r="K939" t="b">
        <f t="shared" si="14"/>
        <v>1</v>
      </c>
    </row>
    <row r="940" spans="1:11" ht="71.25" x14ac:dyDescent="0.45">
      <c r="A940" s="5" t="s">
        <v>942</v>
      </c>
      <c r="G940">
        <v>1</v>
      </c>
      <c r="K940" t="b">
        <f t="shared" si="14"/>
        <v>1</v>
      </c>
    </row>
    <row r="941" spans="1:11" ht="85.5" x14ac:dyDescent="0.45">
      <c r="A941" s="5" t="s">
        <v>943</v>
      </c>
      <c r="E941">
        <v>1</v>
      </c>
      <c r="K941" t="b">
        <f t="shared" si="14"/>
        <v>1</v>
      </c>
    </row>
    <row r="942" spans="1:11" ht="57" x14ac:dyDescent="0.45">
      <c r="A942" s="14" t="s">
        <v>944</v>
      </c>
      <c r="G942">
        <v>1</v>
      </c>
      <c r="K942" t="b">
        <f t="shared" si="14"/>
        <v>1</v>
      </c>
    </row>
    <row r="943" spans="1:11" ht="57" x14ac:dyDescent="0.45">
      <c r="A943" s="5" t="s">
        <v>945</v>
      </c>
      <c r="G943">
        <v>1</v>
      </c>
      <c r="K943" t="b">
        <f t="shared" si="14"/>
        <v>1</v>
      </c>
    </row>
    <row r="944" spans="1:11" ht="57" x14ac:dyDescent="0.45">
      <c r="A944" s="5" t="s">
        <v>946</v>
      </c>
      <c r="G944">
        <v>1</v>
      </c>
      <c r="K944" t="b">
        <f t="shared" si="14"/>
        <v>1</v>
      </c>
    </row>
    <row r="945" spans="1:11" ht="71.25" x14ac:dyDescent="0.45">
      <c r="A945" s="5" t="s">
        <v>947</v>
      </c>
      <c r="G945">
        <v>1</v>
      </c>
      <c r="K945" t="b">
        <f t="shared" si="14"/>
        <v>1</v>
      </c>
    </row>
    <row r="946" spans="1:11" ht="57" x14ac:dyDescent="0.45">
      <c r="A946" s="5" t="s">
        <v>948</v>
      </c>
      <c r="G946">
        <v>1</v>
      </c>
      <c r="K946" t="b">
        <f t="shared" si="14"/>
        <v>1</v>
      </c>
    </row>
    <row r="947" spans="1:11" ht="85.5" x14ac:dyDescent="0.45">
      <c r="A947" s="5" t="s">
        <v>949</v>
      </c>
      <c r="G947">
        <v>1</v>
      </c>
      <c r="K947" t="b">
        <f t="shared" si="14"/>
        <v>1</v>
      </c>
    </row>
    <row r="948" spans="1:11" ht="57" x14ac:dyDescent="0.45">
      <c r="A948" s="5" t="s">
        <v>950</v>
      </c>
      <c r="G948">
        <v>1</v>
      </c>
      <c r="K948" t="b">
        <f t="shared" si="14"/>
        <v>1</v>
      </c>
    </row>
    <row r="949" spans="1:11" ht="57" x14ac:dyDescent="0.45">
      <c r="A949" s="5" t="s">
        <v>951</v>
      </c>
      <c r="G949">
        <v>1</v>
      </c>
      <c r="K949" t="b">
        <f t="shared" si="14"/>
        <v>1</v>
      </c>
    </row>
    <row r="950" spans="1:11" ht="57" x14ac:dyDescent="0.45">
      <c r="A950" s="5" t="s">
        <v>952</v>
      </c>
      <c r="G950">
        <v>1</v>
      </c>
      <c r="K950" t="b">
        <f t="shared" si="14"/>
        <v>1</v>
      </c>
    </row>
    <row r="951" spans="1:11" ht="28.5" x14ac:dyDescent="0.45">
      <c r="A951" s="5" t="s">
        <v>953</v>
      </c>
      <c r="I951">
        <v>1</v>
      </c>
      <c r="K951" t="b">
        <f t="shared" si="14"/>
        <v>1</v>
      </c>
    </row>
    <row r="952" spans="1:11" ht="28.5" x14ac:dyDescent="0.45">
      <c r="A952" s="5" t="s">
        <v>954</v>
      </c>
      <c r="I952">
        <v>1</v>
      </c>
      <c r="K952" t="b">
        <f t="shared" si="14"/>
        <v>1</v>
      </c>
    </row>
    <row r="953" spans="1:11" ht="71.25" x14ac:dyDescent="0.45">
      <c r="A953" s="5" t="s">
        <v>955</v>
      </c>
      <c r="I953">
        <v>1</v>
      </c>
      <c r="K953" t="b">
        <f t="shared" si="14"/>
        <v>1</v>
      </c>
    </row>
    <row r="954" spans="1:11" x14ac:dyDescent="0.45">
      <c r="A954" s="5" t="s">
        <v>956</v>
      </c>
      <c r="G954">
        <v>1</v>
      </c>
      <c r="K954" t="b">
        <f t="shared" si="14"/>
        <v>1</v>
      </c>
    </row>
    <row r="955" spans="1:11" ht="28.5" x14ac:dyDescent="0.45">
      <c r="A955" s="5" t="s">
        <v>957</v>
      </c>
      <c r="G955">
        <v>1</v>
      </c>
      <c r="K955" t="b">
        <f t="shared" si="14"/>
        <v>1</v>
      </c>
    </row>
    <row r="956" spans="1:11" ht="57" x14ac:dyDescent="0.45">
      <c r="A956" s="5" t="s">
        <v>958</v>
      </c>
      <c r="G956">
        <v>1</v>
      </c>
      <c r="K956" t="b">
        <f t="shared" si="14"/>
        <v>1</v>
      </c>
    </row>
    <row r="957" spans="1:11" ht="42.75" x14ac:dyDescent="0.45">
      <c r="A957" s="5" t="s">
        <v>959</v>
      </c>
      <c r="G957">
        <v>1</v>
      </c>
      <c r="K957" t="b">
        <f t="shared" si="14"/>
        <v>1</v>
      </c>
    </row>
    <row r="958" spans="1:11" ht="71.25" x14ac:dyDescent="0.45">
      <c r="A958" s="5" t="s">
        <v>960</v>
      </c>
      <c r="G958">
        <v>1</v>
      </c>
      <c r="K958" t="b">
        <f t="shared" si="14"/>
        <v>1</v>
      </c>
    </row>
    <row r="959" spans="1:11" x14ac:dyDescent="0.45">
      <c r="A959" s="5" t="s">
        <v>961</v>
      </c>
      <c r="K959" t="b">
        <f t="shared" si="14"/>
        <v>0</v>
      </c>
    </row>
    <row r="960" spans="1:11" ht="28.5" x14ac:dyDescent="0.45">
      <c r="A960" s="5" t="s">
        <v>962</v>
      </c>
      <c r="G960">
        <v>1</v>
      </c>
      <c r="K960" t="b">
        <f t="shared" si="14"/>
        <v>1</v>
      </c>
    </row>
    <row r="961" spans="1:11" ht="85.5" x14ac:dyDescent="0.45">
      <c r="A961" s="5" t="s">
        <v>963</v>
      </c>
      <c r="G961">
        <v>1</v>
      </c>
      <c r="K961" t="b">
        <f t="shared" si="14"/>
        <v>1</v>
      </c>
    </row>
    <row r="962" spans="1:11" ht="42.75" x14ac:dyDescent="0.45">
      <c r="A962" s="5" t="s">
        <v>964</v>
      </c>
      <c r="G962">
        <v>1</v>
      </c>
      <c r="K962" t="b">
        <f t="shared" si="14"/>
        <v>1</v>
      </c>
    </row>
    <row r="963" spans="1:11" ht="28.5" x14ac:dyDescent="0.45">
      <c r="A963" s="5" t="s">
        <v>965</v>
      </c>
      <c r="G963">
        <v>1</v>
      </c>
      <c r="K963" t="b">
        <f t="shared" ref="K963:K1026" si="15">ISNUMBER(SEARCH($J$2, A963))</f>
        <v>1</v>
      </c>
    </row>
    <row r="964" spans="1:11" ht="28.5" x14ac:dyDescent="0.45">
      <c r="A964" s="5" t="s">
        <v>966</v>
      </c>
      <c r="C964">
        <v>1</v>
      </c>
      <c r="K964" t="b">
        <f t="shared" si="15"/>
        <v>1</v>
      </c>
    </row>
    <row r="965" spans="1:11" ht="71.25" x14ac:dyDescent="0.45">
      <c r="A965" s="5" t="s">
        <v>967</v>
      </c>
      <c r="G965">
        <v>1</v>
      </c>
      <c r="K965" t="b">
        <f t="shared" si="15"/>
        <v>1</v>
      </c>
    </row>
    <row r="966" spans="1:11" ht="42.75" x14ac:dyDescent="0.45">
      <c r="A966" s="5" t="s">
        <v>968</v>
      </c>
      <c r="G966">
        <v>1</v>
      </c>
      <c r="K966" t="b">
        <f t="shared" si="15"/>
        <v>1</v>
      </c>
    </row>
    <row r="967" spans="1:11" ht="85.5" x14ac:dyDescent="0.45">
      <c r="A967" s="5" t="s">
        <v>969</v>
      </c>
      <c r="G967">
        <v>1</v>
      </c>
      <c r="K967" t="b">
        <f t="shared" si="15"/>
        <v>1</v>
      </c>
    </row>
    <row r="968" spans="1:11" ht="57" x14ac:dyDescent="0.45">
      <c r="A968" s="5" t="s">
        <v>970</v>
      </c>
      <c r="G968">
        <v>1</v>
      </c>
      <c r="K968" t="b">
        <f t="shared" si="15"/>
        <v>1</v>
      </c>
    </row>
    <row r="969" spans="1:11" ht="42.75" x14ac:dyDescent="0.45">
      <c r="A969" s="5" t="s">
        <v>971</v>
      </c>
      <c r="G969">
        <v>1</v>
      </c>
      <c r="K969" t="b">
        <f t="shared" si="15"/>
        <v>1</v>
      </c>
    </row>
    <row r="970" spans="1:11" ht="85.5" x14ac:dyDescent="0.45">
      <c r="A970" s="5" t="s">
        <v>972</v>
      </c>
      <c r="G970">
        <v>1</v>
      </c>
      <c r="K970" t="b">
        <f t="shared" si="15"/>
        <v>1</v>
      </c>
    </row>
    <row r="971" spans="1:11" ht="85.5" x14ac:dyDescent="0.45">
      <c r="A971" s="5" t="s">
        <v>973</v>
      </c>
      <c r="G971">
        <v>1</v>
      </c>
      <c r="K971" t="b">
        <f t="shared" si="15"/>
        <v>1</v>
      </c>
    </row>
    <row r="972" spans="1:11" ht="71.25" x14ac:dyDescent="0.45">
      <c r="A972" s="5" t="s">
        <v>974</v>
      </c>
      <c r="C972">
        <v>1</v>
      </c>
      <c r="K972" t="b">
        <f t="shared" si="15"/>
        <v>1</v>
      </c>
    </row>
    <row r="973" spans="1:11" ht="42.75" x14ac:dyDescent="0.45">
      <c r="A973" s="5" t="s">
        <v>975</v>
      </c>
      <c r="C973">
        <v>1</v>
      </c>
      <c r="K973" t="b">
        <f t="shared" si="15"/>
        <v>1</v>
      </c>
    </row>
    <row r="974" spans="1:11" ht="28.5" x14ac:dyDescent="0.45">
      <c r="A974" s="5" t="s">
        <v>976</v>
      </c>
      <c r="G974">
        <v>1</v>
      </c>
      <c r="K974" t="b">
        <f t="shared" si="15"/>
        <v>1</v>
      </c>
    </row>
    <row r="975" spans="1:11" ht="99.75" x14ac:dyDescent="0.45">
      <c r="A975" s="5" t="s">
        <v>977</v>
      </c>
      <c r="G975">
        <v>1</v>
      </c>
      <c r="K975" t="b">
        <f t="shared" si="15"/>
        <v>1</v>
      </c>
    </row>
    <row r="976" spans="1:11" ht="57" x14ac:dyDescent="0.45">
      <c r="A976" s="5" t="s">
        <v>978</v>
      </c>
      <c r="D976">
        <v>1</v>
      </c>
      <c r="K976" t="b">
        <f t="shared" si="15"/>
        <v>1</v>
      </c>
    </row>
    <row r="977" spans="1:11" ht="71.25" x14ac:dyDescent="0.45">
      <c r="A977" s="5" t="s">
        <v>979</v>
      </c>
      <c r="G977">
        <v>1</v>
      </c>
      <c r="K977" t="b">
        <f t="shared" si="15"/>
        <v>1</v>
      </c>
    </row>
    <row r="978" spans="1:11" ht="99.75" x14ac:dyDescent="0.45">
      <c r="A978" s="5" t="s">
        <v>980</v>
      </c>
      <c r="G978">
        <v>1</v>
      </c>
      <c r="K978" t="b">
        <f t="shared" si="15"/>
        <v>1</v>
      </c>
    </row>
    <row r="979" spans="1:11" ht="28.5" x14ac:dyDescent="0.45">
      <c r="A979" s="5" t="s">
        <v>981</v>
      </c>
      <c r="B979">
        <v>1</v>
      </c>
      <c r="K979" t="b">
        <f t="shared" si="15"/>
        <v>1</v>
      </c>
    </row>
    <row r="980" spans="1:11" ht="42.75" x14ac:dyDescent="0.45">
      <c r="A980" s="5" t="s">
        <v>982</v>
      </c>
      <c r="G980">
        <v>1</v>
      </c>
      <c r="K980" t="b">
        <f t="shared" si="15"/>
        <v>1</v>
      </c>
    </row>
    <row r="981" spans="1:11" ht="57" x14ac:dyDescent="0.45">
      <c r="A981" s="5" t="s">
        <v>983</v>
      </c>
      <c r="G981">
        <v>1</v>
      </c>
      <c r="K981" t="b">
        <f t="shared" si="15"/>
        <v>1</v>
      </c>
    </row>
    <row r="982" spans="1:11" ht="42.75" x14ac:dyDescent="0.45">
      <c r="A982" s="5" t="s">
        <v>984</v>
      </c>
      <c r="G982">
        <v>1</v>
      </c>
      <c r="K982" t="b">
        <f t="shared" si="15"/>
        <v>1</v>
      </c>
    </row>
    <row r="983" spans="1:11" ht="28.5" x14ac:dyDescent="0.45">
      <c r="A983" s="14" t="s">
        <v>985</v>
      </c>
      <c r="G983">
        <v>1</v>
      </c>
      <c r="K983" t="b">
        <f t="shared" si="15"/>
        <v>1</v>
      </c>
    </row>
    <row r="984" spans="1:11" ht="85.5" x14ac:dyDescent="0.45">
      <c r="A984" s="5" t="s">
        <v>986</v>
      </c>
      <c r="G984">
        <v>1</v>
      </c>
      <c r="K984" t="b">
        <f t="shared" si="15"/>
        <v>1</v>
      </c>
    </row>
    <row r="985" spans="1:11" ht="28.5" x14ac:dyDescent="0.45">
      <c r="A985" s="5" t="s">
        <v>987</v>
      </c>
      <c r="G985">
        <v>1</v>
      </c>
      <c r="K985" t="b">
        <f t="shared" si="15"/>
        <v>1</v>
      </c>
    </row>
    <row r="986" spans="1:11" ht="42.75" x14ac:dyDescent="0.45">
      <c r="A986" s="5" t="s">
        <v>988</v>
      </c>
      <c r="G986">
        <v>1</v>
      </c>
      <c r="K986" t="b">
        <f t="shared" si="15"/>
        <v>1</v>
      </c>
    </row>
    <row r="987" spans="1:11" ht="71.25" x14ac:dyDescent="0.45">
      <c r="A987" s="5" t="s">
        <v>989</v>
      </c>
      <c r="G987">
        <v>1</v>
      </c>
      <c r="K987" t="b">
        <f t="shared" si="15"/>
        <v>1</v>
      </c>
    </row>
    <row r="988" spans="1:11" ht="57" x14ac:dyDescent="0.45">
      <c r="A988" s="5" t="s">
        <v>990</v>
      </c>
      <c r="G988">
        <v>1</v>
      </c>
      <c r="K988" t="b">
        <f t="shared" si="15"/>
        <v>1</v>
      </c>
    </row>
    <row r="989" spans="1:11" ht="57" x14ac:dyDescent="0.45">
      <c r="A989" s="5" t="s">
        <v>991</v>
      </c>
      <c r="G989">
        <v>1</v>
      </c>
      <c r="K989" t="b">
        <f t="shared" si="15"/>
        <v>1</v>
      </c>
    </row>
    <row r="990" spans="1:11" ht="71.25" x14ac:dyDescent="0.45">
      <c r="A990" s="5" t="s">
        <v>992</v>
      </c>
      <c r="G990">
        <v>1</v>
      </c>
      <c r="K990" t="b">
        <f t="shared" si="15"/>
        <v>1</v>
      </c>
    </row>
    <row r="991" spans="1:11" ht="42.75" x14ac:dyDescent="0.45">
      <c r="A991" s="5" t="s">
        <v>993</v>
      </c>
      <c r="G991">
        <v>1</v>
      </c>
      <c r="K991" t="b">
        <f t="shared" si="15"/>
        <v>1</v>
      </c>
    </row>
    <row r="992" spans="1:11" ht="28.5" x14ac:dyDescent="0.45">
      <c r="A992" s="5" t="s">
        <v>994</v>
      </c>
      <c r="G992">
        <v>1</v>
      </c>
      <c r="K992" t="b">
        <f t="shared" si="15"/>
        <v>1</v>
      </c>
    </row>
    <row r="993" spans="1:11" ht="85.5" x14ac:dyDescent="0.45">
      <c r="A993" s="14" t="s">
        <v>995</v>
      </c>
      <c r="G993">
        <v>1</v>
      </c>
      <c r="K993" t="b">
        <f t="shared" si="15"/>
        <v>1</v>
      </c>
    </row>
    <row r="994" spans="1:11" ht="42.75" x14ac:dyDescent="0.45">
      <c r="A994" s="5" t="s">
        <v>996</v>
      </c>
      <c r="C994">
        <v>1</v>
      </c>
      <c r="K994" t="b">
        <f t="shared" si="15"/>
        <v>1</v>
      </c>
    </row>
    <row r="995" spans="1:11" ht="42.75" x14ac:dyDescent="0.45">
      <c r="A995" s="5" t="s">
        <v>997</v>
      </c>
      <c r="G995">
        <v>1</v>
      </c>
      <c r="K995" t="b">
        <f t="shared" si="15"/>
        <v>1</v>
      </c>
    </row>
    <row r="996" spans="1:11" ht="28.5" x14ac:dyDescent="0.45">
      <c r="A996" s="5" t="s">
        <v>998</v>
      </c>
      <c r="G996">
        <v>1</v>
      </c>
      <c r="K996" t="b">
        <f t="shared" si="15"/>
        <v>1</v>
      </c>
    </row>
    <row r="997" spans="1:11" ht="42.75" x14ac:dyDescent="0.45">
      <c r="A997" s="5" t="s">
        <v>999</v>
      </c>
      <c r="G997">
        <v>1</v>
      </c>
      <c r="K997" t="b">
        <f t="shared" si="15"/>
        <v>1</v>
      </c>
    </row>
    <row r="998" spans="1:11" ht="42.75" x14ac:dyDescent="0.45">
      <c r="A998" s="5" t="s">
        <v>1000</v>
      </c>
      <c r="G998">
        <v>1</v>
      </c>
      <c r="K998" t="b">
        <f t="shared" si="15"/>
        <v>1</v>
      </c>
    </row>
    <row r="999" spans="1:11" x14ac:dyDescent="0.45">
      <c r="A999" s="5" t="s">
        <v>1001</v>
      </c>
      <c r="K999" t="b">
        <f t="shared" si="15"/>
        <v>0</v>
      </c>
    </row>
    <row r="1000" spans="1:11" ht="28.5" x14ac:dyDescent="0.45">
      <c r="A1000" s="5" t="s">
        <v>1002</v>
      </c>
      <c r="G1000">
        <v>1</v>
      </c>
      <c r="K1000" t="b">
        <f t="shared" si="15"/>
        <v>1</v>
      </c>
    </row>
    <row r="1001" spans="1:11" ht="85.5" x14ac:dyDescent="0.45">
      <c r="A1001" s="14" t="s">
        <v>1003</v>
      </c>
      <c r="K1001" t="b">
        <f t="shared" si="15"/>
        <v>1</v>
      </c>
    </row>
    <row r="1002" spans="1:11" x14ac:dyDescent="0.45">
      <c r="A1002" s="5" t="s">
        <v>1004</v>
      </c>
      <c r="K1002" t="b">
        <f t="shared" si="15"/>
        <v>0</v>
      </c>
    </row>
    <row r="1003" spans="1:11" ht="57" x14ac:dyDescent="0.45">
      <c r="A1003" s="5" t="s">
        <v>1005</v>
      </c>
      <c r="G1003">
        <v>1</v>
      </c>
      <c r="K1003" t="b">
        <f t="shared" si="15"/>
        <v>1</v>
      </c>
    </row>
    <row r="1004" spans="1:11" ht="42.75" x14ac:dyDescent="0.45">
      <c r="A1004" s="5" t="s">
        <v>1006</v>
      </c>
      <c r="G1004" s="4">
        <v>1</v>
      </c>
      <c r="K1004" t="b">
        <f t="shared" si="15"/>
        <v>1</v>
      </c>
    </row>
    <row r="1005" spans="1:11" ht="42.75" x14ac:dyDescent="0.45">
      <c r="A1005" s="5" t="s">
        <v>1007</v>
      </c>
      <c r="G1005">
        <v>1</v>
      </c>
      <c r="K1005" t="b">
        <f t="shared" si="15"/>
        <v>1</v>
      </c>
    </row>
    <row r="1006" spans="1:11" x14ac:dyDescent="0.45">
      <c r="A1006" s="5" t="s">
        <v>1008</v>
      </c>
      <c r="K1006" t="b">
        <f t="shared" si="15"/>
        <v>0</v>
      </c>
    </row>
    <row r="1007" spans="1:11" ht="28.5" x14ac:dyDescent="0.45">
      <c r="A1007" s="5" t="s">
        <v>1009</v>
      </c>
      <c r="K1007" t="b">
        <f t="shared" si="15"/>
        <v>0</v>
      </c>
    </row>
    <row r="1008" spans="1:11" ht="57" x14ac:dyDescent="0.45">
      <c r="A1008" s="5" t="s">
        <v>1010</v>
      </c>
      <c r="G1008">
        <v>1</v>
      </c>
      <c r="K1008" t="b">
        <f t="shared" si="15"/>
        <v>1</v>
      </c>
    </row>
    <row r="1009" spans="1:11" ht="28.5" x14ac:dyDescent="0.45">
      <c r="A1009" s="5" t="s">
        <v>1011</v>
      </c>
      <c r="G1009">
        <v>1</v>
      </c>
      <c r="K1009" t="b">
        <f t="shared" si="15"/>
        <v>1</v>
      </c>
    </row>
    <row r="1010" spans="1:11" ht="42.75" x14ac:dyDescent="0.45">
      <c r="A1010" s="5" t="s">
        <v>1012</v>
      </c>
      <c r="G1010">
        <v>1</v>
      </c>
      <c r="K1010" t="b">
        <f t="shared" si="15"/>
        <v>1</v>
      </c>
    </row>
    <row r="1011" spans="1:11" ht="85.5" x14ac:dyDescent="0.45">
      <c r="A1011" s="5" t="s">
        <v>1013</v>
      </c>
      <c r="G1011">
        <v>1</v>
      </c>
      <c r="K1011" t="b">
        <f t="shared" si="15"/>
        <v>1</v>
      </c>
    </row>
    <row r="1012" spans="1:11" x14ac:dyDescent="0.45">
      <c r="A1012" s="5" t="s">
        <v>1014</v>
      </c>
      <c r="K1012" t="b">
        <f t="shared" si="15"/>
        <v>0</v>
      </c>
    </row>
    <row r="1013" spans="1:11" x14ac:dyDescent="0.45">
      <c r="A1013" s="5" t="s">
        <v>1015</v>
      </c>
      <c r="K1013" t="b">
        <f t="shared" si="15"/>
        <v>0</v>
      </c>
    </row>
    <row r="1014" spans="1:11" x14ac:dyDescent="0.45">
      <c r="A1014" s="5" t="s">
        <v>1016</v>
      </c>
      <c r="K1014" t="b">
        <f t="shared" si="15"/>
        <v>0</v>
      </c>
    </row>
    <row r="1015" spans="1:11" x14ac:dyDescent="0.45">
      <c r="A1015" s="5" t="s">
        <v>1017</v>
      </c>
      <c r="K1015" t="b">
        <f t="shared" si="15"/>
        <v>0</v>
      </c>
    </row>
    <row r="1016" spans="1:11" x14ac:dyDescent="0.45">
      <c r="A1016" s="5" t="s">
        <v>1015</v>
      </c>
      <c r="K1016" t="b">
        <f t="shared" si="15"/>
        <v>0</v>
      </c>
    </row>
    <row r="1017" spans="1:11" x14ac:dyDescent="0.45">
      <c r="A1017" s="5" t="s">
        <v>1016</v>
      </c>
      <c r="K1017" t="b">
        <f t="shared" si="15"/>
        <v>0</v>
      </c>
    </row>
    <row r="1018" spans="1:11" x14ac:dyDescent="0.45">
      <c r="A1018" s="5" t="s">
        <v>1016</v>
      </c>
      <c r="K1018" t="b">
        <f t="shared" si="15"/>
        <v>0</v>
      </c>
    </row>
    <row r="1019" spans="1:11" x14ac:dyDescent="0.45">
      <c r="A1019" s="5" t="s">
        <v>1018</v>
      </c>
      <c r="K1019" t="b">
        <f t="shared" si="15"/>
        <v>0</v>
      </c>
    </row>
    <row r="1020" spans="1:11" x14ac:dyDescent="0.45">
      <c r="A1020" s="5" t="s">
        <v>1016</v>
      </c>
      <c r="K1020" t="b">
        <f t="shared" si="15"/>
        <v>0</v>
      </c>
    </row>
    <row r="1021" spans="1:11" x14ac:dyDescent="0.45">
      <c r="A1021" s="5" t="s">
        <v>1016</v>
      </c>
      <c r="K1021" t="b">
        <f t="shared" si="15"/>
        <v>0</v>
      </c>
    </row>
    <row r="1022" spans="1:11" x14ac:dyDescent="0.45">
      <c r="A1022" s="5" t="s">
        <v>155</v>
      </c>
      <c r="H1022">
        <v>1</v>
      </c>
      <c r="K1022" t="b">
        <f t="shared" si="15"/>
        <v>1</v>
      </c>
    </row>
    <row r="1023" spans="1:11" x14ac:dyDescent="0.45">
      <c r="A1023" s="5" t="s">
        <v>1016</v>
      </c>
      <c r="K1023" t="b">
        <f t="shared" si="15"/>
        <v>0</v>
      </c>
    </row>
    <row r="1024" spans="1:11" ht="28.5" x14ac:dyDescent="0.45">
      <c r="A1024" s="5" t="s">
        <v>1019</v>
      </c>
      <c r="K1024" t="b">
        <f t="shared" si="15"/>
        <v>0</v>
      </c>
    </row>
    <row r="1025" spans="1:11" x14ac:dyDescent="0.45">
      <c r="A1025" s="5" t="s">
        <v>1016</v>
      </c>
      <c r="K1025" t="b">
        <f t="shared" si="15"/>
        <v>0</v>
      </c>
    </row>
    <row r="1026" spans="1:11" ht="42.75" x14ac:dyDescent="0.45">
      <c r="A1026" s="5" t="s">
        <v>1020</v>
      </c>
      <c r="B1026">
        <v>1</v>
      </c>
      <c r="K1026" t="b">
        <f t="shared" si="15"/>
        <v>1</v>
      </c>
    </row>
    <row r="1027" spans="1:11" ht="28.5" x14ac:dyDescent="0.45">
      <c r="A1027" s="14" t="s">
        <v>1021</v>
      </c>
      <c r="H1027">
        <v>1</v>
      </c>
      <c r="K1027" t="b">
        <f t="shared" ref="K1027:K1090" si="16">ISNUMBER(SEARCH($J$2, A1027))</f>
        <v>1</v>
      </c>
    </row>
    <row r="1028" spans="1:11" ht="28.5" x14ac:dyDescent="0.45">
      <c r="A1028" s="5" t="s">
        <v>1022</v>
      </c>
      <c r="G1028">
        <v>1</v>
      </c>
      <c r="K1028" t="b">
        <f t="shared" si="16"/>
        <v>1</v>
      </c>
    </row>
    <row r="1029" spans="1:11" ht="71.25" x14ac:dyDescent="0.45">
      <c r="A1029" s="5" t="s">
        <v>1023</v>
      </c>
      <c r="B1029">
        <v>1</v>
      </c>
      <c r="K1029" t="b">
        <f t="shared" si="16"/>
        <v>1</v>
      </c>
    </row>
    <row r="1030" spans="1:11" ht="85.5" x14ac:dyDescent="0.45">
      <c r="A1030" s="5" t="s">
        <v>1024</v>
      </c>
      <c r="G1030">
        <v>1</v>
      </c>
      <c r="K1030" t="b">
        <f t="shared" si="16"/>
        <v>1</v>
      </c>
    </row>
    <row r="1031" spans="1:11" ht="28.5" x14ac:dyDescent="0.45">
      <c r="A1031" s="5" t="s">
        <v>1025</v>
      </c>
      <c r="I1031">
        <v>1</v>
      </c>
      <c r="K1031" t="b">
        <f t="shared" si="16"/>
        <v>1</v>
      </c>
    </row>
    <row r="1032" spans="1:11" ht="28.5" x14ac:dyDescent="0.45">
      <c r="A1032" s="5" t="s">
        <v>1026</v>
      </c>
      <c r="K1032" t="b">
        <f t="shared" si="16"/>
        <v>0</v>
      </c>
    </row>
    <row r="1033" spans="1:11" x14ac:dyDescent="0.45">
      <c r="A1033" s="5" t="s">
        <v>1027</v>
      </c>
      <c r="K1033" t="b">
        <f t="shared" si="16"/>
        <v>0</v>
      </c>
    </row>
    <row r="1034" spans="1:11" ht="57" x14ac:dyDescent="0.45">
      <c r="A1034" s="5" t="s">
        <v>1028</v>
      </c>
      <c r="G1034">
        <v>1</v>
      </c>
      <c r="K1034" t="b">
        <f t="shared" si="16"/>
        <v>1</v>
      </c>
    </row>
    <row r="1035" spans="1:11" ht="28.5" x14ac:dyDescent="0.45">
      <c r="A1035" s="5" t="s">
        <v>1029</v>
      </c>
      <c r="B1035">
        <v>1</v>
      </c>
      <c r="K1035" t="b">
        <f t="shared" si="16"/>
        <v>1</v>
      </c>
    </row>
    <row r="1036" spans="1:11" ht="42.75" x14ac:dyDescent="0.45">
      <c r="A1036" s="5" t="s">
        <v>1030</v>
      </c>
      <c r="G1036">
        <v>1</v>
      </c>
      <c r="K1036" t="b">
        <f t="shared" si="16"/>
        <v>1</v>
      </c>
    </row>
    <row r="1037" spans="1:11" ht="28.5" x14ac:dyDescent="0.45">
      <c r="A1037" s="5" t="s">
        <v>1031</v>
      </c>
      <c r="G1037">
        <v>1</v>
      </c>
      <c r="K1037" t="b">
        <f t="shared" si="16"/>
        <v>1</v>
      </c>
    </row>
    <row r="1038" spans="1:11" ht="71.25" x14ac:dyDescent="0.45">
      <c r="A1038" s="5" t="s">
        <v>1032</v>
      </c>
      <c r="G1038">
        <v>1</v>
      </c>
      <c r="K1038" t="b">
        <f t="shared" si="16"/>
        <v>1</v>
      </c>
    </row>
    <row r="1039" spans="1:11" x14ac:dyDescent="0.45">
      <c r="A1039" s="5" t="s">
        <v>1033</v>
      </c>
      <c r="G1039">
        <v>1</v>
      </c>
      <c r="K1039" t="b">
        <f t="shared" si="16"/>
        <v>1</v>
      </c>
    </row>
    <row r="1040" spans="1:11" ht="57" x14ac:dyDescent="0.45">
      <c r="A1040" s="5" t="s">
        <v>1034</v>
      </c>
      <c r="G1040">
        <v>1</v>
      </c>
      <c r="K1040" t="b">
        <f t="shared" si="16"/>
        <v>1</v>
      </c>
    </row>
    <row r="1041" spans="1:11" ht="57" x14ac:dyDescent="0.45">
      <c r="A1041" s="5" t="s">
        <v>1035</v>
      </c>
      <c r="G1041">
        <v>1</v>
      </c>
      <c r="K1041" t="b">
        <f t="shared" si="16"/>
        <v>1</v>
      </c>
    </row>
    <row r="1042" spans="1:11" ht="71.25" x14ac:dyDescent="0.45">
      <c r="A1042" s="5" t="s">
        <v>1036</v>
      </c>
      <c r="G1042">
        <v>1</v>
      </c>
      <c r="K1042" t="b">
        <f t="shared" si="16"/>
        <v>1</v>
      </c>
    </row>
    <row r="1043" spans="1:11" ht="28.5" x14ac:dyDescent="0.45">
      <c r="A1043" s="5" t="s">
        <v>1037</v>
      </c>
      <c r="G1043">
        <v>1</v>
      </c>
      <c r="K1043" t="b">
        <f t="shared" si="16"/>
        <v>1</v>
      </c>
    </row>
    <row r="1044" spans="1:11" ht="42.75" x14ac:dyDescent="0.45">
      <c r="A1044" s="5" t="s">
        <v>1038</v>
      </c>
      <c r="G1044">
        <v>1</v>
      </c>
      <c r="K1044" t="b">
        <f t="shared" si="16"/>
        <v>1</v>
      </c>
    </row>
    <row r="1045" spans="1:11" ht="28.5" x14ac:dyDescent="0.45">
      <c r="A1045" s="5" t="s">
        <v>1039</v>
      </c>
      <c r="D1045">
        <v>1</v>
      </c>
      <c r="K1045" t="b">
        <f t="shared" si="16"/>
        <v>1</v>
      </c>
    </row>
    <row r="1046" spans="1:11" ht="28.5" x14ac:dyDescent="0.45">
      <c r="A1046" s="5" t="s">
        <v>1040</v>
      </c>
      <c r="D1046">
        <v>1</v>
      </c>
      <c r="K1046" t="b">
        <f t="shared" si="16"/>
        <v>1</v>
      </c>
    </row>
    <row r="1047" spans="1:11" ht="42.75" x14ac:dyDescent="0.45">
      <c r="A1047" s="5" t="s">
        <v>1041</v>
      </c>
      <c r="G1047">
        <v>1</v>
      </c>
      <c r="K1047" t="b">
        <f t="shared" si="16"/>
        <v>1</v>
      </c>
    </row>
    <row r="1048" spans="1:11" ht="42.75" x14ac:dyDescent="0.45">
      <c r="A1048" s="5" t="s">
        <v>1042</v>
      </c>
      <c r="G1048">
        <v>1</v>
      </c>
      <c r="K1048" t="b">
        <f t="shared" si="16"/>
        <v>1</v>
      </c>
    </row>
    <row r="1049" spans="1:11" ht="28.5" x14ac:dyDescent="0.45">
      <c r="A1049" s="5" t="s">
        <v>1043</v>
      </c>
      <c r="B1049">
        <v>1</v>
      </c>
      <c r="K1049" t="b">
        <f t="shared" si="16"/>
        <v>1</v>
      </c>
    </row>
    <row r="1050" spans="1:11" ht="71.25" x14ac:dyDescent="0.45">
      <c r="A1050" s="5" t="s">
        <v>1044</v>
      </c>
      <c r="G1050">
        <v>1</v>
      </c>
      <c r="K1050" t="b">
        <f t="shared" si="16"/>
        <v>1</v>
      </c>
    </row>
    <row r="1051" spans="1:11" ht="28.5" x14ac:dyDescent="0.45">
      <c r="A1051" s="5" t="s">
        <v>1045</v>
      </c>
      <c r="B1051">
        <v>1</v>
      </c>
      <c r="K1051" t="b">
        <f t="shared" si="16"/>
        <v>1</v>
      </c>
    </row>
    <row r="1052" spans="1:11" ht="28.5" x14ac:dyDescent="0.45">
      <c r="A1052" s="5" t="s">
        <v>24</v>
      </c>
      <c r="G1052">
        <v>1</v>
      </c>
      <c r="K1052" t="b">
        <f t="shared" si="16"/>
        <v>1</v>
      </c>
    </row>
    <row r="1053" spans="1:11" ht="85.5" x14ac:dyDescent="0.45">
      <c r="A1053" s="5" t="s">
        <v>1046</v>
      </c>
      <c r="G1053">
        <v>1</v>
      </c>
      <c r="K1053" t="b">
        <f t="shared" si="16"/>
        <v>1</v>
      </c>
    </row>
    <row r="1054" spans="1:11" ht="57" x14ac:dyDescent="0.45">
      <c r="A1054" s="5" t="s">
        <v>1047</v>
      </c>
      <c r="G1054">
        <v>1</v>
      </c>
      <c r="K1054" t="b">
        <f t="shared" si="16"/>
        <v>1</v>
      </c>
    </row>
    <row r="1055" spans="1:11" ht="57" x14ac:dyDescent="0.45">
      <c r="A1055" s="5" t="s">
        <v>1048</v>
      </c>
      <c r="G1055">
        <v>1</v>
      </c>
      <c r="K1055" t="b">
        <f t="shared" si="16"/>
        <v>1</v>
      </c>
    </row>
    <row r="1056" spans="1:11" ht="28.5" x14ac:dyDescent="0.45">
      <c r="A1056" s="5" t="s">
        <v>1049</v>
      </c>
      <c r="G1056">
        <v>1</v>
      </c>
      <c r="K1056" t="b">
        <f t="shared" si="16"/>
        <v>1</v>
      </c>
    </row>
    <row r="1057" spans="1:11" x14ac:dyDescent="0.45">
      <c r="A1057" s="5" t="s">
        <v>1050</v>
      </c>
      <c r="G1057">
        <v>1</v>
      </c>
      <c r="K1057" t="b">
        <f t="shared" si="16"/>
        <v>1</v>
      </c>
    </row>
    <row r="1058" spans="1:11" ht="28.5" x14ac:dyDescent="0.45">
      <c r="A1058" s="5" t="s">
        <v>1051</v>
      </c>
      <c r="C1058">
        <v>1</v>
      </c>
      <c r="K1058" t="b">
        <f t="shared" si="16"/>
        <v>1</v>
      </c>
    </row>
    <row r="1059" spans="1:11" ht="42.75" x14ac:dyDescent="0.45">
      <c r="A1059" s="5" t="s">
        <v>1052</v>
      </c>
      <c r="G1059">
        <v>1</v>
      </c>
      <c r="K1059" t="b">
        <f t="shared" si="16"/>
        <v>1</v>
      </c>
    </row>
    <row r="1060" spans="1:11" ht="85.5" x14ac:dyDescent="0.45">
      <c r="A1060" s="5" t="s">
        <v>1053</v>
      </c>
      <c r="G1060">
        <v>1</v>
      </c>
      <c r="K1060" t="b">
        <f t="shared" si="16"/>
        <v>1</v>
      </c>
    </row>
    <row r="1061" spans="1:11" ht="85.5" x14ac:dyDescent="0.45">
      <c r="A1061" s="5" t="s">
        <v>1054</v>
      </c>
      <c r="G1061">
        <v>1</v>
      </c>
      <c r="K1061" t="b">
        <f t="shared" si="16"/>
        <v>1</v>
      </c>
    </row>
    <row r="1062" spans="1:11" ht="42.75" x14ac:dyDescent="0.45">
      <c r="A1062" s="5" t="s">
        <v>1055</v>
      </c>
      <c r="G1062">
        <v>1</v>
      </c>
      <c r="K1062" t="b">
        <f t="shared" si="16"/>
        <v>1</v>
      </c>
    </row>
    <row r="1063" spans="1:11" x14ac:dyDescent="0.45">
      <c r="A1063" s="5" t="s">
        <v>1056</v>
      </c>
      <c r="G1063">
        <v>1</v>
      </c>
      <c r="K1063" t="b">
        <f t="shared" si="16"/>
        <v>1</v>
      </c>
    </row>
    <row r="1064" spans="1:11" ht="28.5" x14ac:dyDescent="0.45">
      <c r="A1064" s="14" t="s">
        <v>1057</v>
      </c>
      <c r="B1064">
        <v>1</v>
      </c>
      <c r="K1064" t="b">
        <f t="shared" si="16"/>
        <v>1</v>
      </c>
    </row>
    <row r="1065" spans="1:11" ht="28.5" x14ac:dyDescent="0.45">
      <c r="A1065" s="5" t="s">
        <v>1058</v>
      </c>
      <c r="G1065">
        <v>1</v>
      </c>
      <c r="K1065" t="b">
        <f t="shared" si="16"/>
        <v>1</v>
      </c>
    </row>
    <row r="1066" spans="1:11" x14ac:dyDescent="0.45">
      <c r="A1066" s="5" t="s">
        <v>1059</v>
      </c>
      <c r="K1066" t="b">
        <f t="shared" si="16"/>
        <v>0</v>
      </c>
    </row>
    <row r="1067" spans="1:11" x14ac:dyDescent="0.45">
      <c r="A1067" s="5" t="s">
        <v>1060</v>
      </c>
      <c r="G1067">
        <v>1</v>
      </c>
      <c r="K1067" t="b">
        <f t="shared" si="16"/>
        <v>1</v>
      </c>
    </row>
    <row r="1068" spans="1:11" x14ac:dyDescent="0.45">
      <c r="A1068" s="5" t="s">
        <v>1061</v>
      </c>
      <c r="K1068" t="b">
        <f t="shared" si="16"/>
        <v>0</v>
      </c>
    </row>
    <row r="1069" spans="1:11" ht="99.75" x14ac:dyDescent="0.45">
      <c r="A1069" s="5" t="s">
        <v>1062</v>
      </c>
      <c r="G1069">
        <v>1</v>
      </c>
      <c r="K1069" t="b">
        <f t="shared" si="16"/>
        <v>1</v>
      </c>
    </row>
    <row r="1070" spans="1:11" ht="42.75" x14ac:dyDescent="0.45">
      <c r="A1070" s="5" t="s">
        <v>1063</v>
      </c>
      <c r="G1070">
        <v>1</v>
      </c>
      <c r="K1070" t="b">
        <f t="shared" si="16"/>
        <v>1</v>
      </c>
    </row>
    <row r="1071" spans="1:11" ht="85.5" x14ac:dyDescent="0.45">
      <c r="A1071" s="14" t="s">
        <v>1064</v>
      </c>
      <c r="B1071">
        <v>1</v>
      </c>
      <c r="K1071" t="b">
        <f t="shared" si="16"/>
        <v>1</v>
      </c>
    </row>
    <row r="1072" spans="1:11" ht="57" x14ac:dyDescent="0.45">
      <c r="A1072" s="5" t="s">
        <v>1065</v>
      </c>
      <c r="B1072">
        <v>1</v>
      </c>
      <c r="K1072" t="b">
        <f t="shared" si="16"/>
        <v>1</v>
      </c>
    </row>
    <row r="1073" spans="1:11" ht="28.5" x14ac:dyDescent="0.45">
      <c r="A1073" s="5" t="s">
        <v>1066</v>
      </c>
      <c r="G1073">
        <v>1</v>
      </c>
      <c r="K1073" t="b">
        <f t="shared" si="16"/>
        <v>1</v>
      </c>
    </row>
    <row r="1074" spans="1:11" ht="42.75" x14ac:dyDescent="0.45">
      <c r="A1074" s="5" t="s">
        <v>1067</v>
      </c>
      <c r="D1074">
        <v>1</v>
      </c>
      <c r="K1074" t="b">
        <f t="shared" si="16"/>
        <v>1</v>
      </c>
    </row>
    <row r="1075" spans="1:11" ht="28.5" x14ac:dyDescent="0.45">
      <c r="A1075" s="14" t="s">
        <v>1068</v>
      </c>
      <c r="B1075">
        <v>1</v>
      </c>
      <c r="K1075" t="b">
        <f t="shared" si="16"/>
        <v>1</v>
      </c>
    </row>
    <row r="1076" spans="1:11" ht="28.5" x14ac:dyDescent="0.45">
      <c r="A1076" s="5" t="s">
        <v>1069</v>
      </c>
      <c r="G1076">
        <v>1</v>
      </c>
      <c r="K1076" t="b">
        <f t="shared" si="16"/>
        <v>1</v>
      </c>
    </row>
    <row r="1077" spans="1:11" ht="28.5" x14ac:dyDescent="0.45">
      <c r="A1077" s="5" t="s">
        <v>1070</v>
      </c>
      <c r="G1077">
        <v>1</v>
      </c>
      <c r="K1077" t="b">
        <f t="shared" si="16"/>
        <v>1</v>
      </c>
    </row>
    <row r="1078" spans="1:11" ht="71.25" x14ac:dyDescent="0.45">
      <c r="A1078" s="5" t="s">
        <v>1071</v>
      </c>
      <c r="C1078">
        <v>1</v>
      </c>
      <c r="K1078" t="b">
        <f t="shared" si="16"/>
        <v>1</v>
      </c>
    </row>
    <row r="1079" spans="1:11" ht="71.25" x14ac:dyDescent="0.45">
      <c r="A1079" s="5" t="s">
        <v>1072</v>
      </c>
      <c r="C1079">
        <v>1</v>
      </c>
      <c r="K1079" t="b">
        <f t="shared" si="16"/>
        <v>1</v>
      </c>
    </row>
    <row r="1080" spans="1:11" ht="85.5" x14ac:dyDescent="0.45">
      <c r="A1080" s="5" t="s">
        <v>1073</v>
      </c>
      <c r="G1080">
        <v>1</v>
      </c>
      <c r="K1080" t="b">
        <f t="shared" si="16"/>
        <v>1</v>
      </c>
    </row>
    <row r="1081" spans="1:11" ht="71.25" x14ac:dyDescent="0.45">
      <c r="A1081" s="5" t="s">
        <v>1074</v>
      </c>
      <c r="G1081">
        <v>1</v>
      </c>
      <c r="K1081" t="b">
        <f t="shared" si="16"/>
        <v>1</v>
      </c>
    </row>
    <row r="1082" spans="1:11" ht="57" x14ac:dyDescent="0.45">
      <c r="A1082" s="5" t="s">
        <v>1075</v>
      </c>
      <c r="G1082">
        <v>1</v>
      </c>
      <c r="K1082" t="b">
        <f t="shared" si="16"/>
        <v>1</v>
      </c>
    </row>
    <row r="1083" spans="1:11" ht="28.5" x14ac:dyDescent="0.45">
      <c r="A1083" s="5" t="s">
        <v>1076</v>
      </c>
      <c r="G1083">
        <v>1</v>
      </c>
      <c r="K1083" t="b">
        <f t="shared" si="16"/>
        <v>1</v>
      </c>
    </row>
    <row r="1084" spans="1:11" ht="85.5" x14ac:dyDescent="0.45">
      <c r="A1084" s="5" t="s">
        <v>1077</v>
      </c>
      <c r="G1084">
        <v>1</v>
      </c>
      <c r="K1084" t="b">
        <f t="shared" si="16"/>
        <v>1</v>
      </c>
    </row>
    <row r="1085" spans="1:11" ht="42.75" x14ac:dyDescent="0.45">
      <c r="A1085" s="5" t="s">
        <v>1078</v>
      </c>
      <c r="C1085">
        <v>1</v>
      </c>
      <c r="K1085" t="b">
        <f t="shared" si="16"/>
        <v>1</v>
      </c>
    </row>
    <row r="1086" spans="1:11" ht="28.5" x14ac:dyDescent="0.45">
      <c r="A1086" s="5" t="s">
        <v>1079</v>
      </c>
      <c r="C1086">
        <v>1</v>
      </c>
      <c r="K1086" t="b">
        <f t="shared" si="16"/>
        <v>1</v>
      </c>
    </row>
    <row r="1087" spans="1:11" ht="85.5" x14ac:dyDescent="0.45">
      <c r="A1087" s="5" t="s">
        <v>1080</v>
      </c>
      <c r="G1087">
        <v>1</v>
      </c>
      <c r="K1087" t="b">
        <f t="shared" si="16"/>
        <v>1</v>
      </c>
    </row>
    <row r="1088" spans="1:11" ht="57" x14ac:dyDescent="0.45">
      <c r="A1088" s="5" t="s">
        <v>1081</v>
      </c>
      <c r="G1088">
        <v>1</v>
      </c>
      <c r="K1088" t="b">
        <f t="shared" si="16"/>
        <v>1</v>
      </c>
    </row>
    <row r="1089" spans="1:11" ht="28.5" x14ac:dyDescent="0.45">
      <c r="A1089" s="5" t="s">
        <v>1082</v>
      </c>
      <c r="B1089">
        <v>1</v>
      </c>
      <c r="K1089" t="b">
        <f t="shared" si="16"/>
        <v>1</v>
      </c>
    </row>
    <row r="1090" spans="1:11" ht="28.5" x14ac:dyDescent="0.45">
      <c r="A1090" s="5" t="s">
        <v>1083</v>
      </c>
      <c r="I1090">
        <v>1</v>
      </c>
      <c r="K1090" t="b">
        <f t="shared" si="16"/>
        <v>1</v>
      </c>
    </row>
    <row r="1091" spans="1:11" ht="28.5" x14ac:dyDescent="0.45">
      <c r="A1091" s="14" t="s">
        <v>1084</v>
      </c>
      <c r="G1091">
        <v>1</v>
      </c>
      <c r="K1091" t="b">
        <f t="shared" ref="K1091:K1154" si="17">ISNUMBER(SEARCH($J$2, A1091))</f>
        <v>1</v>
      </c>
    </row>
    <row r="1092" spans="1:11" ht="28.5" x14ac:dyDescent="0.45">
      <c r="A1092" s="5" t="s">
        <v>1085</v>
      </c>
      <c r="I1092">
        <v>1</v>
      </c>
      <c r="K1092" t="b">
        <f t="shared" si="17"/>
        <v>1</v>
      </c>
    </row>
    <row r="1093" spans="1:11" ht="42.75" x14ac:dyDescent="0.45">
      <c r="A1093" s="5" t="s">
        <v>1086</v>
      </c>
      <c r="D1093">
        <v>1</v>
      </c>
      <c r="K1093" t="b">
        <f t="shared" si="17"/>
        <v>1</v>
      </c>
    </row>
    <row r="1094" spans="1:11" ht="28.5" x14ac:dyDescent="0.45">
      <c r="A1094" s="14" t="s">
        <v>1087</v>
      </c>
      <c r="B1094">
        <v>1</v>
      </c>
      <c r="K1094" t="b">
        <f t="shared" si="17"/>
        <v>1</v>
      </c>
    </row>
    <row r="1095" spans="1:11" ht="28.5" x14ac:dyDescent="0.45">
      <c r="A1095" s="5" t="s">
        <v>1088</v>
      </c>
      <c r="K1095" t="b">
        <f t="shared" si="17"/>
        <v>0</v>
      </c>
    </row>
    <row r="1096" spans="1:11" ht="57" x14ac:dyDescent="0.45">
      <c r="A1096" s="5" t="s">
        <v>1089</v>
      </c>
      <c r="G1096">
        <v>1</v>
      </c>
      <c r="K1096" t="b">
        <f t="shared" si="17"/>
        <v>1</v>
      </c>
    </row>
    <row r="1097" spans="1:11" ht="57" x14ac:dyDescent="0.45">
      <c r="A1097" s="5" t="s">
        <v>1090</v>
      </c>
      <c r="G1097">
        <v>1</v>
      </c>
      <c r="K1097" t="b">
        <f t="shared" si="17"/>
        <v>1</v>
      </c>
    </row>
    <row r="1098" spans="1:11" ht="99.75" x14ac:dyDescent="0.45">
      <c r="A1098" s="14" t="s">
        <v>1091</v>
      </c>
      <c r="G1098">
        <v>1</v>
      </c>
      <c r="K1098" t="b">
        <f t="shared" si="17"/>
        <v>1</v>
      </c>
    </row>
    <row r="1099" spans="1:11" ht="28.5" x14ac:dyDescent="0.45">
      <c r="A1099" s="5" t="s">
        <v>1092</v>
      </c>
      <c r="G1099">
        <v>1</v>
      </c>
      <c r="K1099" t="b">
        <f t="shared" si="17"/>
        <v>1</v>
      </c>
    </row>
    <row r="1100" spans="1:11" ht="85.5" x14ac:dyDescent="0.45">
      <c r="A1100" s="5" t="s">
        <v>1093</v>
      </c>
      <c r="G1100">
        <v>1</v>
      </c>
      <c r="K1100" t="b">
        <f t="shared" si="17"/>
        <v>1</v>
      </c>
    </row>
    <row r="1101" spans="1:11" ht="85.5" x14ac:dyDescent="0.45">
      <c r="A1101" s="5" t="s">
        <v>1094</v>
      </c>
      <c r="E1101">
        <v>1</v>
      </c>
      <c r="K1101" t="b">
        <f t="shared" si="17"/>
        <v>1</v>
      </c>
    </row>
    <row r="1102" spans="1:11" ht="99.75" x14ac:dyDescent="0.45">
      <c r="A1102" s="5" t="s">
        <v>1095</v>
      </c>
      <c r="G1102">
        <v>1</v>
      </c>
      <c r="K1102" t="b">
        <f t="shared" si="17"/>
        <v>1</v>
      </c>
    </row>
    <row r="1103" spans="1:11" ht="99.75" x14ac:dyDescent="0.45">
      <c r="A1103" s="5" t="s">
        <v>1096</v>
      </c>
      <c r="G1103">
        <v>1</v>
      </c>
      <c r="K1103" t="b">
        <f t="shared" si="17"/>
        <v>1</v>
      </c>
    </row>
    <row r="1104" spans="1:11" ht="85.5" x14ac:dyDescent="0.45">
      <c r="A1104" s="5" t="s">
        <v>1097</v>
      </c>
      <c r="E1104">
        <v>1</v>
      </c>
      <c r="K1104" t="b">
        <f t="shared" si="17"/>
        <v>1</v>
      </c>
    </row>
    <row r="1105" spans="1:11" ht="85.5" x14ac:dyDescent="0.45">
      <c r="A1105" s="5" t="s">
        <v>1098</v>
      </c>
      <c r="G1105">
        <v>1</v>
      </c>
      <c r="K1105" t="b">
        <f t="shared" si="17"/>
        <v>1</v>
      </c>
    </row>
    <row r="1106" spans="1:11" ht="28.5" x14ac:dyDescent="0.45">
      <c r="A1106" s="5" t="s">
        <v>1099</v>
      </c>
      <c r="G1106">
        <v>1</v>
      </c>
      <c r="K1106" t="b">
        <f t="shared" si="17"/>
        <v>1</v>
      </c>
    </row>
    <row r="1107" spans="1:11" ht="57" x14ac:dyDescent="0.45">
      <c r="A1107" s="5" t="s">
        <v>1100</v>
      </c>
      <c r="E1107">
        <v>1</v>
      </c>
      <c r="K1107" t="b">
        <f t="shared" si="17"/>
        <v>1</v>
      </c>
    </row>
    <row r="1108" spans="1:11" ht="28.5" x14ac:dyDescent="0.45">
      <c r="A1108" s="5" t="s">
        <v>1101</v>
      </c>
      <c r="G1108">
        <v>1</v>
      </c>
      <c r="K1108" t="b">
        <f t="shared" si="17"/>
        <v>1</v>
      </c>
    </row>
    <row r="1109" spans="1:11" ht="42.75" x14ac:dyDescent="0.45">
      <c r="A1109" s="5" t="s">
        <v>1102</v>
      </c>
      <c r="G1109">
        <v>1</v>
      </c>
      <c r="K1109" t="b">
        <f t="shared" si="17"/>
        <v>1</v>
      </c>
    </row>
    <row r="1110" spans="1:11" x14ac:dyDescent="0.45">
      <c r="A1110" s="5" t="s">
        <v>1103</v>
      </c>
      <c r="G1110">
        <v>1</v>
      </c>
      <c r="K1110" t="b">
        <f t="shared" si="17"/>
        <v>1</v>
      </c>
    </row>
    <row r="1111" spans="1:11" x14ac:dyDescent="0.45">
      <c r="A1111" s="5" t="s">
        <v>1104</v>
      </c>
      <c r="K1111" t="b">
        <f t="shared" si="17"/>
        <v>0</v>
      </c>
    </row>
    <row r="1112" spans="1:11" ht="57" x14ac:dyDescent="0.45">
      <c r="A1112" s="5" t="s">
        <v>1105</v>
      </c>
      <c r="C1112">
        <v>1</v>
      </c>
      <c r="K1112" t="b">
        <f t="shared" si="17"/>
        <v>1</v>
      </c>
    </row>
    <row r="1113" spans="1:11" ht="71.25" x14ac:dyDescent="0.45">
      <c r="A1113" s="5" t="s">
        <v>1106</v>
      </c>
      <c r="G1113">
        <v>1</v>
      </c>
      <c r="K1113" t="b">
        <f t="shared" si="17"/>
        <v>1</v>
      </c>
    </row>
    <row r="1114" spans="1:11" ht="85.5" x14ac:dyDescent="0.45">
      <c r="A1114" s="14" t="s">
        <v>1107</v>
      </c>
      <c r="B1114">
        <v>1</v>
      </c>
      <c r="K1114" t="b">
        <f t="shared" si="17"/>
        <v>1</v>
      </c>
    </row>
    <row r="1115" spans="1:11" ht="57" x14ac:dyDescent="0.45">
      <c r="A1115" s="14" t="s">
        <v>1108</v>
      </c>
      <c r="B1115">
        <v>1</v>
      </c>
      <c r="K1115" t="b">
        <f t="shared" si="17"/>
        <v>1</v>
      </c>
    </row>
    <row r="1116" spans="1:11" ht="42.75" x14ac:dyDescent="0.45">
      <c r="A1116" s="5" t="s">
        <v>1109</v>
      </c>
      <c r="K1116" t="b">
        <f t="shared" si="17"/>
        <v>0</v>
      </c>
    </row>
    <row r="1117" spans="1:11" x14ac:dyDescent="0.45">
      <c r="A1117" s="5" t="s">
        <v>1110</v>
      </c>
      <c r="G1117">
        <v>1</v>
      </c>
      <c r="K1117" t="b">
        <f t="shared" si="17"/>
        <v>1</v>
      </c>
    </row>
    <row r="1118" spans="1:11" ht="28.5" x14ac:dyDescent="0.45">
      <c r="A1118" s="5" t="s">
        <v>1111</v>
      </c>
      <c r="G1118">
        <v>1</v>
      </c>
      <c r="K1118" t="b">
        <f t="shared" si="17"/>
        <v>1</v>
      </c>
    </row>
    <row r="1119" spans="1:11" ht="28.5" x14ac:dyDescent="0.45">
      <c r="A1119" s="5" t="s">
        <v>1112</v>
      </c>
      <c r="I1119">
        <v>1</v>
      </c>
      <c r="K1119" t="b">
        <f t="shared" si="17"/>
        <v>1</v>
      </c>
    </row>
    <row r="1120" spans="1:11" ht="28.5" x14ac:dyDescent="0.45">
      <c r="A1120" s="5" t="s">
        <v>1113</v>
      </c>
      <c r="G1120">
        <v>1</v>
      </c>
      <c r="K1120" t="b">
        <f t="shared" si="17"/>
        <v>1</v>
      </c>
    </row>
    <row r="1121" spans="1:11" ht="28.5" x14ac:dyDescent="0.45">
      <c r="A1121" s="5" t="s">
        <v>1114</v>
      </c>
      <c r="K1121" t="b">
        <f t="shared" si="17"/>
        <v>0</v>
      </c>
    </row>
    <row r="1122" spans="1:11" ht="85.5" x14ac:dyDescent="0.45">
      <c r="A1122" s="5" t="s">
        <v>1115</v>
      </c>
      <c r="G1122">
        <v>1</v>
      </c>
      <c r="K1122" t="b">
        <f t="shared" si="17"/>
        <v>1</v>
      </c>
    </row>
    <row r="1123" spans="1:11" ht="28.5" x14ac:dyDescent="0.45">
      <c r="A1123" s="5" t="s">
        <v>1116</v>
      </c>
      <c r="G1123">
        <v>1</v>
      </c>
      <c r="K1123" t="b">
        <f t="shared" si="17"/>
        <v>1</v>
      </c>
    </row>
    <row r="1124" spans="1:11" ht="28.5" x14ac:dyDescent="0.45">
      <c r="A1124" s="5" t="s">
        <v>1117</v>
      </c>
      <c r="G1124">
        <v>1</v>
      </c>
      <c r="K1124" t="b">
        <f t="shared" si="17"/>
        <v>1</v>
      </c>
    </row>
    <row r="1125" spans="1:11" ht="57" x14ac:dyDescent="0.45">
      <c r="A1125" s="5" t="s">
        <v>1118</v>
      </c>
      <c r="C1125">
        <v>1</v>
      </c>
      <c r="K1125" t="b">
        <f t="shared" si="17"/>
        <v>1</v>
      </c>
    </row>
    <row r="1126" spans="1:11" ht="42.75" x14ac:dyDescent="0.45">
      <c r="A1126" s="14" t="s">
        <v>1119</v>
      </c>
      <c r="G1126">
        <v>1</v>
      </c>
      <c r="K1126" t="b">
        <f t="shared" si="17"/>
        <v>1</v>
      </c>
    </row>
    <row r="1127" spans="1:11" ht="57" x14ac:dyDescent="0.45">
      <c r="A1127" s="5" t="s">
        <v>1120</v>
      </c>
      <c r="G1127">
        <v>1</v>
      </c>
      <c r="K1127" t="b">
        <f t="shared" si="17"/>
        <v>1</v>
      </c>
    </row>
    <row r="1128" spans="1:11" ht="85.5" x14ac:dyDescent="0.45">
      <c r="A1128" s="5" t="s">
        <v>1121</v>
      </c>
      <c r="G1128">
        <v>1</v>
      </c>
      <c r="K1128" t="b">
        <f t="shared" si="17"/>
        <v>1</v>
      </c>
    </row>
    <row r="1129" spans="1:11" ht="42.75" x14ac:dyDescent="0.45">
      <c r="A1129" s="5" t="s">
        <v>1122</v>
      </c>
      <c r="G1129">
        <v>1</v>
      </c>
      <c r="K1129" t="b">
        <f t="shared" si="17"/>
        <v>1</v>
      </c>
    </row>
    <row r="1130" spans="1:11" ht="28.5" x14ac:dyDescent="0.45">
      <c r="A1130" s="5" t="s">
        <v>1123</v>
      </c>
      <c r="I1130">
        <v>1</v>
      </c>
      <c r="K1130" t="b">
        <f t="shared" si="17"/>
        <v>1</v>
      </c>
    </row>
    <row r="1131" spans="1:11" ht="28.5" x14ac:dyDescent="0.45">
      <c r="A1131" s="5" t="s">
        <v>1124</v>
      </c>
      <c r="G1131">
        <v>1</v>
      </c>
      <c r="K1131" t="b">
        <f t="shared" si="17"/>
        <v>1</v>
      </c>
    </row>
    <row r="1132" spans="1:11" ht="71.25" x14ac:dyDescent="0.45">
      <c r="A1132" s="5" t="s">
        <v>1125</v>
      </c>
      <c r="G1132">
        <v>1</v>
      </c>
      <c r="K1132" t="b">
        <f t="shared" si="17"/>
        <v>1</v>
      </c>
    </row>
    <row r="1133" spans="1:11" ht="28.5" x14ac:dyDescent="0.45">
      <c r="A1133" s="5" t="s">
        <v>1126</v>
      </c>
      <c r="G1133">
        <v>1</v>
      </c>
      <c r="K1133" t="b">
        <f t="shared" si="17"/>
        <v>1</v>
      </c>
    </row>
    <row r="1134" spans="1:11" ht="85.5" x14ac:dyDescent="0.45">
      <c r="A1134" s="5" t="s">
        <v>1127</v>
      </c>
      <c r="G1134">
        <v>1</v>
      </c>
      <c r="K1134" t="b">
        <f t="shared" si="17"/>
        <v>1</v>
      </c>
    </row>
    <row r="1135" spans="1:11" ht="71.25" x14ac:dyDescent="0.45">
      <c r="A1135" s="5" t="s">
        <v>1128</v>
      </c>
      <c r="G1135">
        <v>1</v>
      </c>
      <c r="K1135" t="b">
        <f t="shared" si="17"/>
        <v>1</v>
      </c>
    </row>
    <row r="1136" spans="1:11" ht="85.5" x14ac:dyDescent="0.45">
      <c r="A1136" s="5" t="s">
        <v>1129</v>
      </c>
      <c r="G1136">
        <v>1</v>
      </c>
      <c r="K1136" t="b">
        <f t="shared" si="17"/>
        <v>1</v>
      </c>
    </row>
    <row r="1137" spans="1:11" ht="85.5" x14ac:dyDescent="0.45">
      <c r="A1137" s="5" t="s">
        <v>1130</v>
      </c>
      <c r="E1137">
        <v>1</v>
      </c>
      <c r="K1137" t="b">
        <f t="shared" si="17"/>
        <v>1</v>
      </c>
    </row>
    <row r="1138" spans="1:11" ht="57" x14ac:dyDescent="0.45">
      <c r="A1138" s="5" t="s">
        <v>1131</v>
      </c>
      <c r="E1138">
        <v>1</v>
      </c>
      <c r="K1138" t="b">
        <f t="shared" si="17"/>
        <v>1</v>
      </c>
    </row>
    <row r="1139" spans="1:11" ht="71.25" x14ac:dyDescent="0.45">
      <c r="A1139" s="5" t="s">
        <v>1132</v>
      </c>
      <c r="E1139">
        <v>1</v>
      </c>
      <c r="K1139" t="b">
        <f t="shared" si="17"/>
        <v>1</v>
      </c>
    </row>
    <row r="1140" spans="1:11" ht="85.5" x14ac:dyDescent="0.45">
      <c r="A1140" s="5" t="s">
        <v>1133</v>
      </c>
      <c r="G1140">
        <v>1</v>
      </c>
      <c r="K1140" t="b">
        <f t="shared" si="17"/>
        <v>1</v>
      </c>
    </row>
    <row r="1141" spans="1:11" ht="99.75" x14ac:dyDescent="0.45">
      <c r="A1141" s="5" t="s">
        <v>1134</v>
      </c>
      <c r="G1141">
        <v>1</v>
      </c>
      <c r="K1141" t="b">
        <f t="shared" si="17"/>
        <v>1</v>
      </c>
    </row>
    <row r="1142" spans="1:11" ht="57" x14ac:dyDescent="0.45">
      <c r="A1142" s="14" t="s">
        <v>1135</v>
      </c>
      <c r="G1142">
        <v>1</v>
      </c>
      <c r="K1142" t="b">
        <f t="shared" si="17"/>
        <v>1</v>
      </c>
    </row>
    <row r="1143" spans="1:11" ht="71.25" x14ac:dyDescent="0.45">
      <c r="A1143" s="5" t="s">
        <v>1136</v>
      </c>
      <c r="G1143">
        <v>1</v>
      </c>
      <c r="K1143" t="b">
        <f t="shared" si="17"/>
        <v>1</v>
      </c>
    </row>
    <row r="1144" spans="1:11" ht="42.75" x14ac:dyDescent="0.45">
      <c r="A1144" s="5" t="s">
        <v>1137</v>
      </c>
      <c r="G1144">
        <v>1</v>
      </c>
      <c r="K1144" t="b">
        <f t="shared" si="17"/>
        <v>1</v>
      </c>
    </row>
    <row r="1145" spans="1:11" x14ac:dyDescent="0.45">
      <c r="A1145" s="5" t="s">
        <v>1138</v>
      </c>
      <c r="K1145" t="b">
        <f t="shared" si="17"/>
        <v>0</v>
      </c>
    </row>
    <row r="1146" spans="1:11" ht="85.5" x14ac:dyDescent="0.45">
      <c r="A1146" s="5" t="s">
        <v>1139</v>
      </c>
      <c r="G1146">
        <v>1</v>
      </c>
      <c r="K1146" t="b">
        <f t="shared" si="17"/>
        <v>1</v>
      </c>
    </row>
    <row r="1147" spans="1:11" ht="28.5" x14ac:dyDescent="0.45">
      <c r="A1147" s="5" t="s">
        <v>1140</v>
      </c>
      <c r="G1147">
        <v>1</v>
      </c>
      <c r="K1147" t="b">
        <f t="shared" si="17"/>
        <v>1</v>
      </c>
    </row>
    <row r="1148" spans="1:11" ht="28.5" x14ac:dyDescent="0.45">
      <c r="A1148" s="5" t="s">
        <v>1141</v>
      </c>
      <c r="I1148">
        <v>1</v>
      </c>
      <c r="K1148" t="b">
        <f t="shared" si="17"/>
        <v>1</v>
      </c>
    </row>
    <row r="1149" spans="1:11" ht="71.25" x14ac:dyDescent="0.45">
      <c r="A1149" s="5" t="s">
        <v>1142</v>
      </c>
      <c r="G1149">
        <v>1</v>
      </c>
      <c r="K1149" t="b">
        <f t="shared" si="17"/>
        <v>1</v>
      </c>
    </row>
    <row r="1150" spans="1:11" x14ac:dyDescent="0.45">
      <c r="A1150" s="5" t="s">
        <v>1143</v>
      </c>
      <c r="G1150">
        <v>1</v>
      </c>
      <c r="K1150" t="b">
        <f t="shared" si="17"/>
        <v>1</v>
      </c>
    </row>
    <row r="1151" spans="1:11" ht="71.25" x14ac:dyDescent="0.45">
      <c r="A1151" s="5" t="s">
        <v>1144</v>
      </c>
      <c r="G1151">
        <v>1</v>
      </c>
      <c r="K1151" t="b">
        <f t="shared" si="17"/>
        <v>1</v>
      </c>
    </row>
    <row r="1152" spans="1:11" ht="71.25" x14ac:dyDescent="0.45">
      <c r="A1152" s="5" t="s">
        <v>1145</v>
      </c>
      <c r="G1152">
        <v>1</v>
      </c>
      <c r="K1152" t="b">
        <f t="shared" si="17"/>
        <v>1</v>
      </c>
    </row>
    <row r="1153" spans="1:11" ht="42.75" x14ac:dyDescent="0.45">
      <c r="A1153" s="14" t="s">
        <v>1146</v>
      </c>
      <c r="G1153">
        <v>1</v>
      </c>
      <c r="K1153" t="b">
        <f t="shared" si="17"/>
        <v>1</v>
      </c>
    </row>
    <row r="1154" spans="1:11" ht="28.5" x14ac:dyDescent="0.45">
      <c r="A1154" s="5" t="s">
        <v>1147</v>
      </c>
      <c r="G1154">
        <v>1</v>
      </c>
      <c r="K1154" t="b">
        <f t="shared" si="17"/>
        <v>1</v>
      </c>
    </row>
    <row r="1155" spans="1:11" x14ac:dyDescent="0.45">
      <c r="A1155" s="5" t="s">
        <v>1148</v>
      </c>
      <c r="K1155" t="b">
        <f t="shared" ref="K1155:K1218" si="18">ISNUMBER(SEARCH($J$2, A1155))</f>
        <v>0</v>
      </c>
    </row>
    <row r="1156" spans="1:11" x14ac:dyDescent="0.45">
      <c r="A1156" s="5" t="s">
        <v>1149</v>
      </c>
      <c r="K1156" t="b">
        <f t="shared" si="18"/>
        <v>0</v>
      </c>
    </row>
    <row r="1157" spans="1:11" x14ac:dyDescent="0.45">
      <c r="A1157" s="5" t="s">
        <v>1150</v>
      </c>
      <c r="K1157" t="b">
        <f t="shared" si="18"/>
        <v>0</v>
      </c>
    </row>
    <row r="1158" spans="1:11" ht="28.5" x14ac:dyDescent="0.45">
      <c r="A1158" s="5" t="s">
        <v>1151</v>
      </c>
      <c r="H1158">
        <v>1</v>
      </c>
      <c r="K1158" t="b">
        <f t="shared" si="18"/>
        <v>1</v>
      </c>
    </row>
    <row r="1159" spans="1:11" x14ac:dyDescent="0.45">
      <c r="A1159" s="5" t="s">
        <v>1152</v>
      </c>
      <c r="K1159" t="b">
        <f t="shared" si="18"/>
        <v>0</v>
      </c>
    </row>
    <row r="1160" spans="1:11" ht="42.75" x14ac:dyDescent="0.45">
      <c r="A1160" s="5" t="s">
        <v>1153</v>
      </c>
      <c r="K1160" t="b">
        <f t="shared" si="18"/>
        <v>0</v>
      </c>
    </row>
    <row r="1161" spans="1:11" ht="85.5" x14ac:dyDescent="0.45">
      <c r="A1161" s="5" t="s">
        <v>1154</v>
      </c>
      <c r="G1161">
        <v>1</v>
      </c>
      <c r="K1161" t="b">
        <f t="shared" si="18"/>
        <v>1</v>
      </c>
    </row>
    <row r="1162" spans="1:11" ht="71.25" x14ac:dyDescent="0.45">
      <c r="A1162" s="5" t="s">
        <v>1155</v>
      </c>
      <c r="G1162">
        <v>1</v>
      </c>
      <c r="K1162" t="b">
        <f t="shared" si="18"/>
        <v>1</v>
      </c>
    </row>
    <row r="1163" spans="1:11" ht="71.25" x14ac:dyDescent="0.45">
      <c r="A1163" s="5" t="s">
        <v>1156</v>
      </c>
      <c r="G1163">
        <v>1</v>
      </c>
      <c r="K1163" t="b">
        <f t="shared" si="18"/>
        <v>1</v>
      </c>
    </row>
    <row r="1164" spans="1:11" ht="71.25" x14ac:dyDescent="0.45">
      <c r="A1164" s="5" t="s">
        <v>1157</v>
      </c>
      <c r="G1164">
        <v>1</v>
      </c>
      <c r="K1164" t="b">
        <f t="shared" si="18"/>
        <v>1</v>
      </c>
    </row>
    <row r="1165" spans="1:11" ht="85.5" x14ac:dyDescent="0.45">
      <c r="A1165" s="5" t="s">
        <v>1158</v>
      </c>
      <c r="K1165" t="b">
        <f t="shared" si="18"/>
        <v>1</v>
      </c>
    </row>
    <row r="1166" spans="1:11" x14ac:dyDescent="0.45">
      <c r="A1166" s="5" t="s">
        <v>1159</v>
      </c>
      <c r="K1166" t="b">
        <f t="shared" si="18"/>
        <v>0</v>
      </c>
    </row>
    <row r="1167" spans="1:11" x14ac:dyDescent="0.45">
      <c r="A1167" s="5" t="s">
        <v>1160</v>
      </c>
      <c r="K1167" t="b">
        <f t="shared" si="18"/>
        <v>0</v>
      </c>
    </row>
    <row r="1168" spans="1:11" x14ac:dyDescent="0.45">
      <c r="A1168" s="5" t="s">
        <v>1161</v>
      </c>
      <c r="K1168" t="b">
        <f t="shared" si="18"/>
        <v>0</v>
      </c>
    </row>
    <row r="1169" spans="1:11" ht="28.5" x14ac:dyDescent="0.45">
      <c r="A1169" s="5" t="s">
        <v>1151</v>
      </c>
      <c r="H1169">
        <v>1</v>
      </c>
      <c r="K1169" t="b">
        <f t="shared" si="18"/>
        <v>1</v>
      </c>
    </row>
    <row r="1170" spans="1:11" x14ac:dyDescent="0.45">
      <c r="A1170" s="5" t="s">
        <v>1162</v>
      </c>
      <c r="K1170" t="b">
        <f t="shared" si="18"/>
        <v>0</v>
      </c>
    </row>
    <row r="1171" spans="1:11" ht="42.75" x14ac:dyDescent="0.45">
      <c r="A1171" s="5" t="s">
        <v>1163</v>
      </c>
      <c r="K1171" t="b">
        <f t="shared" si="18"/>
        <v>0</v>
      </c>
    </row>
    <row r="1172" spans="1:11" x14ac:dyDescent="0.45">
      <c r="A1172" s="5" t="s">
        <v>1164</v>
      </c>
      <c r="K1172" t="b">
        <f t="shared" si="18"/>
        <v>0</v>
      </c>
    </row>
    <row r="1173" spans="1:11" ht="28.5" x14ac:dyDescent="0.45">
      <c r="A1173" s="5" t="s">
        <v>1165</v>
      </c>
      <c r="G1173">
        <v>1</v>
      </c>
      <c r="K1173" t="b">
        <f t="shared" si="18"/>
        <v>1</v>
      </c>
    </row>
    <row r="1174" spans="1:11" x14ac:dyDescent="0.45">
      <c r="A1174" s="5" t="s">
        <v>1166</v>
      </c>
      <c r="K1174" t="b">
        <f t="shared" si="18"/>
        <v>0</v>
      </c>
    </row>
    <row r="1175" spans="1:11" x14ac:dyDescent="0.45">
      <c r="A1175" s="5" t="s">
        <v>1167</v>
      </c>
      <c r="K1175" t="b">
        <f t="shared" si="18"/>
        <v>0</v>
      </c>
    </row>
    <row r="1176" spans="1:11" x14ac:dyDescent="0.45">
      <c r="A1176" s="5" t="s">
        <v>1168</v>
      </c>
      <c r="K1176" t="b">
        <f t="shared" si="18"/>
        <v>0</v>
      </c>
    </row>
    <row r="1177" spans="1:11" ht="42.75" x14ac:dyDescent="0.45">
      <c r="A1177" s="5" t="s">
        <v>1169</v>
      </c>
      <c r="K1177" t="b">
        <f t="shared" si="18"/>
        <v>0</v>
      </c>
    </row>
    <row r="1178" spans="1:11" x14ac:dyDescent="0.45">
      <c r="A1178" s="5" t="s">
        <v>1170</v>
      </c>
      <c r="K1178" t="b">
        <f t="shared" si="18"/>
        <v>0</v>
      </c>
    </row>
    <row r="1179" spans="1:11" x14ac:dyDescent="0.45">
      <c r="A1179" s="5" t="s">
        <v>1171</v>
      </c>
      <c r="K1179" t="b">
        <f t="shared" si="18"/>
        <v>0</v>
      </c>
    </row>
    <row r="1180" spans="1:11" ht="28.5" x14ac:dyDescent="0.45">
      <c r="A1180" s="5" t="s">
        <v>1172</v>
      </c>
      <c r="G1180">
        <v>1</v>
      </c>
      <c r="K1180" t="b">
        <f t="shared" si="18"/>
        <v>1</v>
      </c>
    </row>
    <row r="1181" spans="1:11" x14ac:dyDescent="0.45">
      <c r="A1181" s="5" t="s">
        <v>1167</v>
      </c>
      <c r="K1181" t="b">
        <f t="shared" si="18"/>
        <v>0</v>
      </c>
    </row>
    <row r="1182" spans="1:11" x14ac:dyDescent="0.45">
      <c r="A1182" s="5" t="s">
        <v>1168</v>
      </c>
      <c r="K1182" t="b">
        <f t="shared" si="18"/>
        <v>0</v>
      </c>
    </row>
    <row r="1183" spans="1:11" ht="42.75" x14ac:dyDescent="0.45">
      <c r="A1183" s="5" t="s">
        <v>1173</v>
      </c>
      <c r="K1183" t="b">
        <f t="shared" si="18"/>
        <v>0</v>
      </c>
    </row>
    <row r="1184" spans="1:11" x14ac:dyDescent="0.45">
      <c r="A1184" s="5" t="s">
        <v>1170</v>
      </c>
      <c r="K1184" t="b">
        <f t="shared" si="18"/>
        <v>0</v>
      </c>
    </row>
    <row r="1185" spans="1:11" x14ac:dyDescent="0.45">
      <c r="A1185" s="5" t="s">
        <v>1171</v>
      </c>
      <c r="K1185" t="b">
        <f t="shared" si="18"/>
        <v>0</v>
      </c>
    </row>
    <row r="1186" spans="1:11" ht="28.5" x14ac:dyDescent="0.45">
      <c r="A1186" s="5" t="s">
        <v>1172</v>
      </c>
      <c r="G1186">
        <v>1</v>
      </c>
      <c r="K1186" t="b">
        <f t="shared" si="18"/>
        <v>1</v>
      </c>
    </row>
    <row r="1187" spans="1:11" x14ac:dyDescent="0.45">
      <c r="A1187" s="5" t="s">
        <v>1167</v>
      </c>
      <c r="K1187" t="b">
        <f t="shared" si="18"/>
        <v>0</v>
      </c>
    </row>
    <row r="1188" spans="1:11" x14ac:dyDescent="0.45">
      <c r="A1188" s="5" t="s">
        <v>1168</v>
      </c>
      <c r="K1188" t="b">
        <f t="shared" si="18"/>
        <v>0</v>
      </c>
    </row>
    <row r="1189" spans="1:11" ht="42.75" x14ac:dyDescent="0.45">
      <c r="A1189" s="5" t="s">
        <v>1174</v>
      </c>
      <c r="K1189" t="b">
        <f t="shared" si="18"/>
        <v>0</v>
      </c>
    </row>
    <row r="1190" spans="1:11" x14ac:dyDescent="0.45">
      <c r="A1190" s="5" t="s">
        <v>1175</v>
      </c>
      <c r="G1190">
        <v>1</v>
      </c>
      <c r="K1190" t="b">
        <f t="shared" si="18"/>
        <v>1</v>
      </c>
    </row>
    <row r="1191" spans="1:11" x14ac:dyDescent="0.45">
      <c r="A1191" s="5" t="s">
        <v>1170</v>
      </c>
      <c r="K1191" t="b">
        <f t="shared" si="18"/>
        <v>0</v>
      </c>
    </row>
    <row r="1192" spans="1:11" x14ac:dyDescent="0.45">
      <c r="A1192" s="5" t="s">
        <v>1171</v>
      </c>
      <c r="K1192" t="b">
        <f t="shared" si="18"/>
        <v>0</v>
      </c>
    </row>
    <row r="1193" spans="1:11" ht="28.5" x14ac:dyDescent="0.45">
      <c r="A1193" s="5" t="s">
        <v>1172</v>
      </c>
      <c r="G1193">
        <v>1</v>
      </c>
      <c r="K1193" t="b">
        <f t="shared" si="18"/>
        <v>1</v>
      </c>
    </row>
    <row r="1194" spans="1:11" x14ac:dyDescent="0.45">
      <c r="A1194" s="5" t="s">
        <v>1176</v>
      </c>
      <c r="K1194" t="b">
        <f t="shared" si="18"/>
        <v>0</v>
      </c>
    </row>
    <row r="1195" spans="1:11" x14ac:dyDescent="0.45">
      <c r="A1195" s="5" t="s">
        <v>1177</v>
      </c>
      <c r="K1195" t="b">
        <f t="shared" si="18"/>
        <v>0</v>
      </c>
    </row>
    <row r="1196" spans="1:11" ht="42.75" x14ac:dyDescent="0.45">
      <c r="A1196" s="5" t="s">
        <v>1178</v>
      </c>
      <c r="K1196" t="b">
        <f t="shared" si="18"/>
        <v>0</v>
      </c>
    </row>
    <row r="1197" spans="1:11" ht="28.5" x14ac:dyDescent="0.45">
      <c r="A1197" s="14" t="s">
        <v>1179</v>
      </c>
      <c r="H1197">
        <v>1</v>
      </c>
      <c r="K1197" t="b">
        <f t="shared" si="18"/>
        <v>1</v>
      </c>
    </row>
    <row r="1198" spans="1:11" x14ac:dyDescent="0.45">
      <c r="A1198" s="5" t="s">
        <v>1170</v>
      </c>
      <c r="K1198" t="b">
        <f t="shared" si="18"/>
        <v>0</v>
      </c>
    </row>
    <row r="1199" spans="1:11" x14ac:dyDescent="0.45">
      <c r="A1199" s="5" t="s">
        <v>1171</v>
      </c>
      <c r="K1199" t="b">
        <f t="shared" si="18"/>
        <v>0</v>
      </c>
    </row>
    <row r="1200" spans="1:11" ht="28.5" x14ac:dyDescent="0.45">
      <c r="A1200" s="5" t="s">
        <v>1172</v>
      </c>
      <c r="G1200">
        <v>1</v>
      </c>
      <c r="K1200" t="b">
        <f t="shared" si="18"/>
        <v>1</v>
      </c>
    </row>
    <row r="1201" spans="1:11" x14ac:dyDescent="0.45">
      <c r="A1201" s="5" t="s">
        <v>1176</v>
      </c>
      <c r="K1201" t="b">
        <f t="shared" si="18"/>
        <v>0</v>
      </c>
    </row>
    <row r="1202" spans="1:11" x14ac:dyDescent="0.45">
      <c r="A1202" s="5" t="s">
        <v>1162</v>
      </c>
      <c r="K1202" t="b">
        <f t="shared" si="18"/>
        <v>0</v>
      </c>
    </row>
    <row r="1203" spans="1:11" ht="28.5" x14ac:dyDescent="0.45">
      <c r="A1203" s="5" t="s">
        <v>1180</v>
      </c>
      <c r="K1203" t="b">
        <f t="shared" si="18"/>
        <v>0</v>
      </c>
    </row>
    <row r="1204" spans="1:11" x14ac:dyDescent="0.45">
      <c r="A1204" s="5" t="s">
        <v>1170</v>
      </c>
      <c r="K1204" t="b">
        <f t="shared" si="18"/>
        <v>0</v>
      </c>
    </row>
    <row r="1205" spans="1:11" x14ac:dyDescent="0.45">
      <c r="A1205" s="5" t="s">
        <v>1181</v>
      </c>
      <c r="K1205" t="b">
        <f t="shared" si="18"/>
        <v>0</v>
      </c>
    </row>
    <row r="1206" spans="1:11" ht="28.5" x14ac:dyDescent="0.45">
      <c r="A1206" s="5" t="s">
        <v>1172</v>
      </c>
      <c r="H1206">
        <v>1</v>
      </c>
      <c r="K1206" t="b">
        <f t="shared" si="18"/>
        <v>1</v>
      </c>
    </row>
    <row r="1207" spans="1:11" x14ac:dyDescent="0.45">
      <c r="A1207" s="5" t="s">
        <v>1182</v>
      </c>
      <c r="K1207" t="b">
        <f t="shared" si="18"/>
        <v>0</v>
      </c>
    </row>
    <row r="1208" spans="1:11" x14ac:dyDescent="0.45">
      <c r="A1208" s="5" t="s">
        <v>1162</v>
      </c>
      <c r="K1208" t="b">
        <f t="shared" si="18"/>
        <v>0</v>
      </c>
    </row>
    <row r="1209" spans="1:11" ht="28.5" x14ac:dyDescent="0.45">
      <c r="A1209" s="5" t="s">
        <v>1183</v>
      </c>
      <c r="K1209" t="b">
        <f t="shared" si="18"/>
        <v>0</v>
      </c>
    </row>
    <row r="1210" spans="1:11" x14ac:dyDescent="0.45">
      <c r="A1210" s="5" t="s">
        <v>1170</v>
      </c>
      <c r="K1210" t="b">
        <f t="shared" si="18"/>
        <v>0</v>
      </c>
    </row>
    <row r="1211" spans="1:11" x14ac:dyDescent="0.45">
      <c r="A1211" s="5" t="s">
        <v>1181</v>
      </c>
      <c r="K1211" t="b">
        <f t="shared" si="18"/>
        <v>0</v>
      </c>
    </row>
    <row r="1212" spans="1:11" x14ac:dyDescent="0.45">
      <c r="A1212" s="5" t="s">
        <v>1150</v>
      </c>
      <c r="K1212" t="b">
        <f t="shared" si="18"/>
        <v>0</v>
      </c>
    </row>
    <row r="1213" spans="1:11" ht="28.5" x14ac:dyDescent="0.45">
      <c r="A1213" s="5" t="s">
        <v>1151</v>
      </c>
      <c r="G1213">
        <v>1</v>
      </c>
      <c r="K1213" t="b">
        <f t="shared" si="18"/>
        <v>1</v>
      </c>
    </row>
    <row r="1214" spans="1:11" x14ac:dyDescent="0.45">
      <c r="A1214" s="5" t="s">
        <v>1177</v>
      </c>
      <c r="K1214" t="b">
        <f t="shared" si="18"/>
        <v>0</v>
      </c>
    </row>
    <row r="1215" spans="1:11" ht="42.75" x14ac:dyDescent="0.45">
      <c r="A1215" s="5" t="s">
        <v>1184</v>
      </c>
      <c r="K1215" t="b">
        <f t="shared" si="18"/>
        <v>0</v>
      </c>
    </row>
    <row r="1216" spans="1:11" ht="85.5" x14ac:dyDescent="0.45">
      <c r="A1216" s="5" t="s">
        <v>1185</v>
      </c>
      <c r="H1216">
        <v>1</v>
      </c>
      <c r="K1216" t="b">
        <f t="shared" si="18"/>
        <v>1</v>
      </c>
    </row>
    <row r="1217" spans="1:11" x14ac:dyDescent="0.45">
      <c r="A1217" s="5" t="s">
        <v>1186</v>
      </c>
      <c r="K1217" t="b">
        <f t="shared" si="18"/>
        <v>0</v>
      </c>
    </row>
    <row r="1218" spans="1:11" x14ac:dyDescent="0.45">
      <c r="A1218" s="5" t="s">
        <v>1187</v>
      </c>
      <c r="K1218" t="b">
        <f t="shared" si="18"/>
        <v>0</v>
      </c>
    </row>
    <row r="1219" spans="1:11" x14ac:dyDescent="0.45">
      <c r="A1219" s="5" t="s">
        <v>1188</v>
      </c>
      <c r="K1219" t="b">
        <f t="shared" ref="K1219:K1282" si="19">ISNUMBER(SEARCH($J$2, A1219))</f>
        <v>0</v>
      </c>
    </row>
    <row r="1220" spans="1:11" x14ac:dyDescent="0.45">
      <c r="A1220" s="5" t="s">
        <v>1176</v>
      </c>
      <c r="K1220" t="b">
        <f t="shared" si="19"/>
        <v>0</v>
      </c>
    </row>
    <row r="1221" spans="1:11" ht="28.5" x14ac:dyDescent="0.45">
      <c r="A1221" s="5" t="s">
        <v>1189</v>
      </c>
      <c r="H1221">
        <v>1</v>
      </c>
      <c r="K1221" t="b">
        <f t="shared" si="19"/>
        <v>1</v>
      </c>
    </row>
    <row r="1222" spans="1:11" ht="28.5" x14ac:dyDescent="0.45">
      <c r="A1222" s="5" t="s">
        <v>1190</v>
      </c>
      <c r="K1222" t="b">
        <f t="shared" si="19"/>
        <v>0</v>
      </c>
    </row>
    <row r="1223" spans="1:11" x14ac:dyDescent="0.45">
      <c r="A1223" s="5" t="s">
        <v>1186</v>
      </c>
      <c r="K1223" t="b">
        <f t="shared" si="19"/>
        <v>0</v>
      </c>
    </row>
    <row r="1224" spans="1:11" x14ac:dyDescent="0.45">
      <c r="A1224" s="5" t="s">
        <v>1187</v>
      </c>
      <c r="K1224" t="b">
        <f t="shared" si="19"/>
        <v>0</v>
      </c>
    </row>
    <row r="1225" spans="1:11" x14ac:dyDescent="0.45">
      <c r="A1225" s="5" t="s">
        <v>1188</v>
      </c>
      <c r="K1225" t="b">
        <f t="shared" si="19"/>
        <v>0</v>
      </c>
    </row>
    <row r="1226" spans="1:11" ht="28.5" x14ac:dyDescent="0.45">
      <c r="A1226" s="5" t="s">
        <v>1151</v>
      </c>
      <c r="G1226">
        <v>1</v>
      </c>
      <c r="K1226" t="b">
        <f t="shared" si="19"/>
        <v>1</v>
      </c>
    </row>
    <row r="1227" spans="1:11" x14ac:dyDescent="0.45">
      <c r="A1227" s="5" t="s">
        <v>1191</v>
      </c>
      <c r="K1227" t="b">
        <f t="shared" si="19"/>
        <v>0</v>
      </c>
    </row>
    <row r="1228" spans="1:11" ht="28.5" x14ac:dyDescent="0.45">
      <c r="A1228" s="5" t="s">
        <v>1192</v>
      </c>
      <c r="K1228" t="b">
        <f t="shared" si="19"/>
        <v>0</v>
      </c>
    </row>
    <row r="1229" spans="1:11" x14ac:dyDescent="0.45">
      <c r="A1229" s="5" t="s">
        <v>1186</v>
      </c>
      <c r="K1229" t="b">
        <f t="shared" si="19"/>
        <v>0</v>
      </c>
    </row>
    <row r="1230" spans="1:11" x14ac:dyDescent="0.45">
      <c r="A1230" s="5" t="s">
        <v>1187</v>
      </c>
      <c r="K1230" t="b">
        <f t="shared" si="19"/>
        <v>0</v>
      </c>
    </row>
    <row r="1231" spans="1:11" x14ac:dyDescent="0.45">
      <c r="A1231" s="5" t="s">
        <v>1188</v>
      </c>
      <c r="K1231" t="b">
        <f t="shared" si="19"/>
        <v>0</v>
      </c>
    </row>
    <row r="1232" spans="1:11" ht="28.5" x14ac:dyDescent="0.45">
      <c r="A1232" s="5" t="s">
        <v>1151</v>
      </c>
      <c r="G1232">
        <v>1</v>
      </c>
      <c r="K1232" t="b">
        <f t="shared" si="19"/>
        <v>1</v>
      </c>
    </row>
    <row r="1233" spans="1:11" x14ac:dyDescent="0.45">
      <c r="A1233" s="5" t="s">
        <v>1191</v>
      </c>
      <c r="K1233" t="b">
        <f t="shared" si="19"/>
        <v>0</v>
      </c>
    </row>
    <row r="1234" spans="1:11" ht="28.5" x14ac:dyDescent="0.45">
      <c r="A1234" s="5" t="s">
        <v>1193</v>
      </c>
      <c r="K1234" t="b">
        <f t="shared" si="19"/>
        <v>0</v>
      </c>
    </row>
    <row r="1235" spans="1:11" x14ac:dyDescent="0.45">
      <c r="A1235" s="5" t="s">
        <v>1194</v>
      </c>
      <c r="K1235" t="b">
        <f t="shared" si="19"/>
        <v>0</v>
      </c>
    </row>
    <row r="1236" spans="1:11" x14ac:dyDescent="0.45">
      <c r="A1236" s="5" t="s">
        <v>1195</v>
      </c>
      <c r="K1236" t="b">
        <f t="shared" si="19"/>
        <v>0</v>
      </c>
    </row>
    <row r="1237" spans="1:11" x14ac:dyDescent="0.45">
      <c r="A1237" s="5" t="s">
        <v>1188</v>
      </c>
      <c r="K1237" t="b">
        <f t="shared" si="19"/>
        <v>0</v>
      </c>
    </row>
    <row r="1238" spans="1:11" x14ac:dyDescent="0.45">
      <c r="A1238" s="5" t="s">
        <v>1196</v>
      </c>
      <c r="K1238" t="b">
        <f t="shared" si="19"/>
        <v>0</v>
      </c>
    </row>
    <row r="1239" spans="1:11" ht="28.5" x14ac:dyDescent="0.45">
      <c r="A1239" s="5" t="s">
        <v>1189</v>
      </c>
      <c r="G1239">
        <v>1</v>
      </c>
      <c r="K1239" t="b">
        <f t="shared" si="19"/>
        <v>1</v>
      </c>
    </row>
    <row r="1240" spans="1:11" x14ac:dyDescent="0.45">
      <c r="A1240" s="5" t="s">
        <v>1197</v>
      </c>
      <c r="K1240" t="b">
        <f t="shared" si="19"/>
        <v>0</v>
      </c>
    </row>
    <row r="1241" spans="1:11" ht="85.5" x14ac:dyDescent="0.45">
      <c r="A1241" s="5" t="s">
        <v>1198</v>
      </c>
      <c r="H1241">
        <v>1</v>
      </c>
      <c r="K1241" t="b">
        <f t="shared" si="19"/>
        <v>1</v>
      </c>
    </row>
    <row r="1242" spans="1:11" x14ac:dyDescent="0.45">
      <c r="A1242" s="5" t="s">
        <v>1194</v>
      </c>
      <c r="K1242" t="b">
        <f t="shared" si="19"/>
        <v>0</v>
      </c>
    </row>
    <row r="1243" spans="1:11" x14ac:dyDescent="0.45">
      <c r="A1243" s="5" t="s">
        <v>1195</v>
      </c>
      <c r="K1243" t="b">
        <f t="shared" si="19"/>
        <v>0</v>
      </c>
    </row>
    <row r="1244" spans="1:11" x14ac:dyDescent="0.45">
      <c r="A1244" s="5" t="s">
        <v>1188</v>
      </c>
      <c r="K1244" t="b">
        <f t="shared" si="19"/>
        <v>0</v>
      </c>
    </row>
    <row r="1245" spans="1:11" x14ac:dyDescent="0.45">
      <c r="A1245" s="5" t="s">
        <v>1196</v>
      </c>
      <c r="K1245" t="b">
        <f t="shared" si="19"/>
        <v>0</v>
      </c>
    </row>
    <row r="1246" spans="1:11" ht="28.5" x14ac:dyDescent="0.45">
      <c r="A1246" s="5" t="s">
        <v>1189</v>
      </c>
      <c r="G1246">
        <v>1</v>
      </c>
      <c r="K1246" t="b">
        <f t="shared" si="19"/>
        <v>1</v>
      </c>
    </row>
    <row r="1247" spans="1:11" x14ac:dyDescent="0.45">
      <c r="A1247" s="5" t="s">
        <v>1199</v>
      </c>
      <c r="K1247" t="b">
        <f t="shared" si="19"/>
        <v>0</v>
      </c>
    </row>
    <row r="1248" spans="1:11" ht="71.25" x14ac:dyDescent="0.45">
      <c r="A1248" s="14" t="s">
        <v>1200</v>
      </c>
      <c r="H1248">
        <v>1</v>
      </c>
      <c r="K1248" t="b">
        <f t="shared" si="19"/>
        <v>1</v>
      </c>
    </row>
    <row r="1249" spans="1:11" x14ac:dyDescent="0.45">
      <c r="A1249" s="5" t="s">
        <v>1194</v>
      </c>
      <c r="K1249" t="b">
        <f t="shared" si="19"/>
        <v>0</v>
      </c>
    </row>
    <row r="1250" spans="1:11" x14ac:dyDescent="0.45">
      <c r="A1250" s="5" t="s">
        <v>1201</v>
      </c>
      <c r="K1250" t="b">
        <f t="shared" si="19"/>
        <v>0</v>
      </c>
    </row>
    <row r="1251" spans="1:11" x14ac:dyDescent="0.45">
      <c r="A1251" s="5" t="s">
        <v>1202</v>
      </c>
      <c r="K1251" t="b">
        <f t="shared" si="19"/>
        <v>0</v>
      </c>
    </row>
    <row r="1252" spans="1:11" ht="28.5" x14ac:dyDescent="0.45">
      <c r="A1252" s="5" t="s">
        <v>1151</v>
      </c>
      <c r="G1252">
        <v>1</v>
      </c>
      <c r="K1252" t="b">
        <f t="shared" si="19"/>
        <v>1</v>
      </c>
    </row>
    <row r="1253" spans="1:11" x14ac:dyDescent="0.45">
      <c r="A1253" s="5" t="s">
        <v>1191</v>
      </c>
      <c r="K1253" t="b">
        <f t="shared" si="19"/>
        <v>0</v>
      </c>
    </row>
    <row r="1254" spans="1:11" ht="42.75" x14ac:dyDescent="0.45">
      <c r="A1254" s="5" t="s">
        <v>1203</v>
      </c>
      <c r="K1254" t="b">
        <f t="shared" si="19"/>
        <v>0</v>
      </c>
    </row>
    <row r="1255" spans="1:11" x14ac:dyDescent="0.45">
      <c r="A1255" s="5" t="s">
        <v>1194</v>
      </c>
      <c r="K1255" t="b">
        <f t="shared" si="19"/>
        <v>0</v>
      </c>
    </row>
    <row r="1256" spans="1:11" x14ac:dyDescent="0.45">
      <c r="A1256" s="5" t="s">
        <v>1201</v>
      </c>
      <c r="K1256" t="b">
        <f t="shared" si="19"/>
        <v>0</v>
      </c>
    </row>
    <row r="1257" spans="1:11" x14ac:dyDescent="0.45">
      <c r="A1257" s="5" t="s">
        <v>1202</v>
      </c>
      <c r="K1257" t="b">
        <f t="shared" si="19"/>
        <v>0</v>
      </c>
    </row>
    <row r="1258" spans="1:11" ht="28.5" x14ac:dyDescent="0.45">
      <c r="A1258" s="5" t="s">
        <v>1151</v>
      </c>
      <c r="G1258">
        <v>1</v>
      </c>
      <c r="K1258" t="b">
        <f t="shared" si="19"/>
        <v>1</v>
      </c>
    </row>
    <row r="1259" spans="1:11" x14ac:dyDescent="0.45">
      <c r="A1259" s="5" t="s">
        <v>1191</v>
      </c>
      <c r="K1259" t="b">
        <f t="shared" si="19"/>
        <v>0</v>
      </c>
    </row>
    <row r="1260" spans="1:11" ht="42.75" x14ac:dyDescent="0.45">
      <c r="A1260" s="5" t="s">
        <v>1204</v>
      </c>
      <c r="K1260" t="b">
        <f t="shared" si="19"/>
        <v>0</v>
      </c>
    </row>
    <row r="1261" spans="1:11" x14ac:dyDescent="0.45">
      <c r="A1261" s="5" t="s">
        <v>1194</v>
      </c>
      <c r="K1261" t="b">
        <f t="shared" si="19"/>
        <v>0</v>
      </c>
    </row>
    <row r="1262" spans="1:11" x14ac:dyDescent="0.45">
      <c r="A1262" s="5" t="s">
        <v>1205</v>
      </c>
      <c r="K1262" t="b">
        <f t="shared" si="19"/>
        <v>0</v>
      </c>
    </row>
    <row r="1263" spans="1:11" x14ac:dyDescent="0.45">
      <c r="A1263" s="5" t="s">
        <v>1206</v>
      </c>
      <c r="K1263" t="b">
        <f t="shared" si="19"/>
        <v>0</v>
      </c>
    </row>
    <row r="1264" spans="1:11" ht="28.5" x14ac:dyDescent="0.45">
      <c r="A1264" s="5" t="s">
        <v>1151</v>
      </c>
      <c r="G1264">
        <v>1</v>
      </c>
      <c r="K1264" t="b">
        <f t="shared" si="19"/>
        <v>1</v>
      </c>
    </row>
    <row r="1265" spans="1:11" x14ac:dyDescent="0.45">
      <c r="A1265" s="5" t="s">
        <v>1207</v>
      </c>
      <c r="K1265" t="b">
        <f t="shared" si="19"/>
        <v>0</v>
      </c>
    </row>
    <row r="1266" spans="1:11" ht="42.75" x14ac:dyDescent="0.45">
      <c r="A1266" s="5" t="s">
        <v>1208</v>
      </c>
      <c r="K1266" t="b">
        <f t="shared" si="19"/>
        <v>0</v>
      </c>
    </row>
    <row r="1267" spans="1:11" x14ac:dyDescent="0.45">
      <c r="A1267" s="5" t="s">
        <v>1194</v>
      </c>
      <c r="K1267" t="b">
        <f t="shared" si="19"/>
        <v>0</v>
      </c>
    </row>
    <row r="1268" spans="1:11" x14ac:dyDescent="0.45">
      <c r="A1268" s="5" t="s">
        <v>1201</v>
      </c>
      <c r="K1268" t="b">
        <f t="shared" si="19"/>
        <v>0</v>
      </c>
    </row>
    <row r="1269" spans="1:11" x14ac:dyDescent="0.45">
      <c r="A1269" s="5" t="s">
        <v>1188</v>
      </c>
      <c r="K1269" t="b">
        <f t="shared" si="19"/>
        <v>0</v>
      </c>
    </row>
    <row r="1270" spans="1:11" ht="28.5" x14ac:dyDescent="0.45">
      <c r="A1270" s="5" t="s">
        <v>1151</v>
      </c>
      <c r="G1270">
        <v>1</v>
      </c>
      <c r="K1270" t="b">
        <f t="shared" si="19"/>
        <v>1</v>
      </c>
    </row>
    <row r="1271" spans="1:11" x14ac:dyDescent="0.45">
      <c r="A1271" s="5" t="s">
        <v>1191</v>
      </c>
      <c r="K1271" t="b">
        <f t="shared" si="19"/>
        <v>0</v>
      </c>
    </row>
    <row r="1272" spans="1:11" ht="42.75" x14ac:dyDescent="0.45">
      <c r="A1272" s="5" t="s">
        <v>1209</v>
      </c>
      <c r="K1272" t="b">
        <f t="shared" si="19"/>
        <v>0</v>
      </c>
    </row>
    <row r="1273" spans="1:11" x14ac:dyDescent="0.45">
      <c r="A1273" s="5" t="s">
        <v>1194</v>
      </c>
      <c r="K1273" t="b">
        <f t="shared" si="19"/>
        <v>0</v>
      </c>
    </row>
    <row r="1274" spans="1:11" x14ac:dyDescent="0.45">
      <c r="A1274" s="5" t="s">
        <v>1201</v>
      </c>
      <c r="K1274" t="b">
        <f t="shared" si="19"/>
        <v>0</v>
      </c>
    </row>
    <row r="1275" spans="1:11" x14ac:dyDescent="0.45">
      <c r="A1275" s="5" t="s">
        <v>1188</v>
      </c>
      <c r="K1275" t="b">
        <f t="shared" si="19"/>
        <v>0</v>
      </c>
    </row>
    <row r="1276" spans="1:11" ht="28.5" x14ac:dyDescent="0.45">
      <c r="A1276" s="5" t="s">
        <v>1151</v>
      </c>
      <c r="G1276">
        <v>1</v>
      </c>
      <c r="K1276" t="b">
        <f t="shared" si="19"/>
        <v>1</v>
      </c>
    </row>
    <row r="1277" spans="1:11" x14ac:dyDescent="0.45">
      <c r="A1277" s="5" t="s">
        <v>1168</v>
      </c>
      <c r="K1277" t="b">
        <f t="shared" si="19"/>
        <v>0</v>
      </c>
    </row>
    <row r="1278" spans="1:11" ht="42.75" x14ac:dyDescent="0.45">
      <c r="A1278" s="5" t="s">
        <v>1210</v>
      </c>
      <c r="K1278" t="b">
        <f t="shared" si="19"/>
        <v>0</v>
      </c>
    </row>
    <row r="1279" spans="1:11" ht="28.5" x14ac:dyDescent="0.45">
      <c r="A1279" s="5" t="s">
        <v>1211</v>
      </c>
      <c r="G1279">
        <v>1</v>
      </c>
      <c r="K1279" t="b">
        <f t="shared" si="19"/>
        <v>1</v>
      </c>
    </row>
    <row r="1280" spans="1:11" x14ac:dyDescent="0.45">
      <c r="A1280" s="5" t="s">
        <v>1194</v>
      </c>
      <c r="K1280" t="b">
        <f t="shared" si="19"/>
        <v>0</v>
      </c>
    </row>
    <row r="1281" spans="1:11" x14ac:dyDescent="0.45">
      <c r="A1281" s="5" t="s">
        <v>1201</v>
      </c>
      <c r="K1281" t="b">
        <f t="shared" si="19"/>
        <v>0</v>
      </c>
    </row>
    <row r="1282" spans="1:11" x14ac:dyDescent="0.45">
      <c r="A1282" s="5" t="s">
        <v>1188</v>
      </c>
      <c r="K1282" t="b">
        <f t="shared" si="19"/>
        <v>0</v>
      </c>
    </row>
    <row r="1283" spans="1:11" x14ac:dyDescent="0.45">
      <c r="A1283" s="5" t="s">
        <v>1212</v>
      </c>
      <c r="K1283" t="b">
        <f t="shared" ref="K1283:K1346" si="20">ISNUMBER(SEARCH($J$2, A1283))</f>
        <v>0</v>
      </c>
    </row>
    <row r="1284" spans="1:11" ht="28.5" x14ac:dyDescent="0.45">
      <c r="A1284" s="5" t="s">
        <v>1189</v>
      </c>
      <c r="G1284">
        <v>1</v>
      </c>
      <c r="K1284" t="b">
        <f t="shared" si="20"/>
        <v>1</v>
      </c>
    </row>
    <row r="1285" spans="1:11" ht="42.75" x14ac:dyDescent="0.45">
      <c r="A1285" s="5" t="s">
        <v>1213</v>
      </c>
      <c r="K1285" t="b">
        <f t="shared" si="20"/>
        <v>0</v>
      </c>
    </row>
    <row r="1286" spans="1:11" ht="99.75" x14ac:dyDescent="0.45">
      <c r="A1286" s="13" t="s">
        <v>1214</v>
      </c>
      <c r="G1286">
        <v>1</v>
      </c>
      <c r="K1286" t="b">
        <f t="shared" si="20"/>
        <v>1</v>
      </c>
    </row>
    <row r="1287" spans="1:11" ht="99.75" x14ac:dyDescent="0.45">
      <c r="A1287" s="5" t="s">
        <v>1215</v>
      </c>
      <c r="G1287">
        <v>1</v>
      </c>
      <c r="K1287" t="b">
        <f t="shared" si="20"/>
        <v>1</v>
      </c>
    </row>
    <row r="1288" spans="1:11" ht="28.5" x14ac:dyDescent="0.45">
      <c r="A1288" s="5" t="s">
        <v>1216</v>
      </c>
      <c r="G1288">
        <v>1</v>
      </c>
      <c r="K1288" t="b">
        <f t="shared" si="20"/>
        <v>1</v>
      </c>
    </row>
    <row r="1289" spans="1:11" ht="28.5" x14ac:dyDescent="0.45">
      <c r="A1289" s="5" t="s">
        <v>1217</v>
      </c>
      <c r="G1289">
        <v>1</v>
      </c>
      <c r="K1289" t="b">
        <f t="shared" si="20"/>
        <v>1</v>
      </c>
    </row>
    <row r="1290" spans="1:11" ht="42.75" x14ac:dyDescent="0.45">
      <c r="A1290" s="5" t="s">
        <v>1218</v>
      </c>
      <c r="D1290">
        <v>1</v>
      </c>
      <c r="K1290" t="b">
        <f t="shared" si="20"/>
        <v>1</v>
      </c>
    </row>
    <row r="1291" spans="1:11" ht="28.5" x14ac:dyDescent="0.45">
      <c r="A1291" s="5" t="s">
        <v>1219</v>
      </c>
      <c r="I1291">
        <v>1</v>
      </c>
      <c r="K1291" t="b">
        <f t="shared" si="20"/>
        <v>1</v>
      </c>
    </row>
    <row r="1292" spans="1:11" ht="42.75" x14ac:dyDescent="0.45">
      <c r="A1292" s="5" t="s">
        <v>1220</v>
      </c>
      <c r="G1292">
        <v>1</v>
      </c>
      <c r="K1292" t="b">
        <f t="shared" si="20"/>
        <v>1</v>
      </c>
    </row>
    <row r="1293" spans="1:11" ht="28.5" x14ac:dyDescent="0.45">
      <c r="A1293" s="5" t="s">
        <v>1221</v>
      </c>
      <c r="G1293">
        <v>1</v>
      </c>
      <c r="K1293" t="b">
        <f t="shared" si="20"/>
        <v>1</v>
      </c>
    </row>
    <row r="1294" spans="1:11" ht="71.25" x14ac:dyDescent="0.45">
      <c r="A1294" s="5" t="s">
        <v>1222</v>
      </c>
      <c r="G1294">
        <v>1</v>
      </c>
      <c r="K1294" t="b">
        <f t="shared" si="20"/>
        <v>1</v>
      </c>
    </row>
    <row r="1295" spans="1:11" ht="85.5" x14ac:dyDescent="0.45">
      <c r="A1295" s="5" t="s">
        <v>1223</v>
      </c>
      <c r="G1295">
        <v>1</v>
      </c>
      <c r="K1295" t="b">
        <f t="shared" si="20"/>
        <v>1</v>
      </c>
    </row>
    <row r="1296" spans="1:11" ht="57" x14ac:dyDescent="0.45">
      <c r="A1296" s="5" t="s">
        <v>1224</v>
      </c>
      <c r="E1296">
        <v>1</v>
      </c>
      <c r="K1296" t="b">
        <f t="shared" si="20"/>
        <v>1</v>
      </c>
    </row>
    <row r="1297" spans="1:11" x14ac:dyDescent="0.45">
      <c r="A1297" s="5" t="s">
        <v>517</v>
      </c>
      <c r="G1297">
        <v>1</v>
      </c>
      <c r="K1297" t="b">
        <f t="shared" si="20"/>
        <v>1</v>
      </c>
    </row>
    <row r="1298" spans="1:11" ht="85.5" x14ac:dyDescent="0.45">
      <c r="A1298" s="14" t="s">
        <v>1225</v>
      </c>
      <c r="G1298">
        <v>1</v>
      </c>
      <c r="K1298" t="b">
        <f t="shared" si="20"/>
        <v>1</v>
      </c>
    </row>
    <row r="1299" spans="1:11" ht="28.5" x14ac:dyDescent="0.45">
      <c r="A1299" s="5" t="s">
        <v>1226</v>
      </c>
      <c r="B1299">
        <v>1</v>
      </c>
      <c r="K1299" t="b">
        <f t="shared" si="20"/>
        <v>1</v>
      </c>
    </row>
    <row r="1300" spans="1:11" ht="28.5" x14ac:dyDescent="0.45">
      <c r="A1300" s="14" t="s">
        <v>1227</v>
      </c>
      <c r="G1300">
        <v>1</v>
      </c>
      <c r="K1300" t="b">
        <f t="shared" si="20"/>
        <v>1</v>
      </c>
    </row>
    <row r="1301" spans="1:11" x14ac:dyDescent="0.45">
      <c r="A1301" s="5" t="s">
        <v>1228</v>
      </c>
      <c r="K1301" t="b">
        <f t="shared" si="20"/>
        <v>0</v>
      </c>
    </row>
    <row r="1302" spans="1:11" x14ac:dyDescent="0.45">
      <c r="A1302" s="5" t="s">
        <v>1229</v>
      </c>
      <c r="K1302" t="b">
        <f t="shared" si="20"/>
        <v>0</v>
      </c>
    </row>
    <row r="1303" spans="1:11" ht="28.5" x14ac:dyDescent="0.45">
      <c r="A1303" s="5" t="s">
        <v>1230</v>
      </c>
      <c r="K1303" t="b">
        <f t="shared" si="20"/>
        <v>0</v>
      </c>
    </row>
    <row r="1304" spans="1:11" x14ac:dyDescent="0.45">
      <c r="A1304" s="5" t="s">
        <v>1231</v>
      </c>
      <c r="K1304" t="b">
        <f t="shared" si="20"/>
        <v>0</v>
      </c>
    </row>
    <row r="1305" spans="1:11" ht="28.5" x14ac:dyDescent="0.45">
      <c r="A1305" s="5" t="s">
        <v>1227</v>
      </c>
      <c r="G1305">
        <v>1</v>
      </c>
      <c r="K1305" t="b">
        <f t="shared" si="20"/>
        <v>1</v>
      </c>
    </row>
    <row r="1306" spans="1:11" ht="71.25" x14ac:dyDescent="0.45">
      <c r="A1306" s="14" t="s">
        <v>1232</v>
      </c>
      <c r="K1306" t="b">
        <f t="shared" si="20"/>
        <v>0</v>
      </c>
    </row>
    <row r="1307" spans="1:11" ht="28.5" x14ac:dyDescent="0.45">
      <c r="A1307" s="5" t="s">
        <v>1233</v>
      </c>
      <c r="B1307">
        <v>1</v>
      </c>
      <c r="K1307" t="b">
        <f t="shared" si="20"/>
        <v>1</v>
      </c>
    </row>
    <row r="1308" spans="1:11" ht="99.75" x14ac:dyDescent="0.45">
      <c r="A1308" s="5" t="s">
        <v>1234</v>
      </c>
      <c r="G1308">
        <v>1</v>
      </c>
      <c r="K1308" t="b">
        <f t="shared" si="20"/>
        <v>1</v>
      </c>
    </row>
    <row r="1309" spans="1:11" x14ac:dyDescent="0.45">
      <c r="A1309" s="5" t="s">
        <v>1235</v>
      </c>
      <c r="K1309" t="b">
        <f t="shared" si="20"/>
        <v>0</v>
      </c>
    </row>
    <row r="1310" spans="1:11" ht="57" x14ac:dyDescent="0.45">
      <c r="A1310" s="5" t="s">
        <v>1236</v>
      </c>
      <c r="I1310">
        <v>1</v>
      </c>
      <c r="K1310" t="b">
        <f t="shared" si="20"/>
        <v>1</v>
      </c>
    </row>
    <row r="1311" spans="1:11" ht="28.5" x14ac:dyDescent="0.45">
      <c r="A1311" s="5" t="s">
        <v>1237</v>
      </c>
      <c r="K1311" t="b">
        <f t="shared" si="20"/>
        <v>0</v>
      </c>
    </row>
    <row r="1312" spans="1:11" ht="42.75" x14ac:dyDescent="0.45">
      <c r="A1312" s="14" t="s">
        <v>1238</v>
      </c>
      <c r="B1312">
        <v>1</v>
      </c>
      <c r="K1312" t="b">
        <f t="shared" si="20"/>
        <v>1</v>
      </c>
    </row>
    <row r="1313" spans="1:11" ht="42.75" x14ac:dyDescent="0.45">
      <c r="A1313" s="14" t="s">
        <v>1239</v>
      </c>
      <c r="I1313">
        <v>1</v>
      </c>
      <c r="K1313" t="b">
        <f t="shared" si="20"/>
        <v>1</v>
      </c>
    </row>
    <row r="1314" spans="1:11" ht="42.75" x14ac:dyDescent="0.45">
      <c r="A1314" s="5" t="s">
        <v>1240</v>
      </c>
      <c r="B1314">
        <v>1</v>
      </c>
      <c r="K1314" t="b">
        <f t="shared" si="20"/>
        <v>1</v>
      </c>
    </row>
    <row r="1315" spans="1:11" ht="85.5" x14ac:dyDescent="0.45">
      <c r="A1315" s="5" t="s">
        <v>25</v>
      </c>
      <c r="B1315">
        <v>1</v>
      </c>
      <c r="K1315" t="b">
        <f t="shared" si="20"/>
        <v>1</v>
      </c>
    </row>
    <row r="1316" spans="1:11" ht="42.75" x14ac:dyDescent="0.45">
      <c r="A1316" s="14" t="s">
        <v>1241</v>
      </c>
      <c r="I1316">
        <v>1</v>
      </c>
      <c r="K1316" t="b">
        <f t="shared" si="20"/>
        <v>1</v>
      </c>
    </row>
    <row r="1317" spans="1:11" ht="28.5" x14ac:dyDescent="0.45">
      <c r="A1317" s="5" t="s">
        <v>1242</v>
      </c>
      <c r="I1317">
        <v>1</v>
      </c>
      <c r="K1317" t="b">
        <f t="shared" si="20"/>
        <v>1</v>
      </c>
    </row>
    <row r="1318" spans="1:11" ht="57" x14ac:dyDescent="0.45">
      <c r="A1318" s="14" t="s">
        <v>1243</v>
      </c>
      <c r="B1318">
        <v>1</v>
      </c>
      <c r="K1318" t="b">
        <f t="shared" si="20"/>
        <v>1</v>
      </c>
    </row>
    <row r="1319" spans="1:11" x14ac:dyDescent="0.45">
      <c r="A1319" s="5" t="s">
        <v>1244</v>
      </c>
      <c r="I1319">
        <v>1</v>
      </c>
      <c r="K1319" t="b">
        <f t="shared" si="20"/>
        <v>1</v>
      </c>
    </row>
    <row r="1320" spans="1:11" ht="28.5" x14ac:dyDescent="0.45">
      <c r="A1320" s="5" t="s">
        <v>1245</v>
      </c>
      <c r="B1320">
        <v>1</v>
      </c>
      <c r="K1320" t="b">
        <f t="shared" si="20"/>
        <v>1</v>
      </c>
    </row>
    <row r="1321" spans="1:11" ht="57" x14ac:dyDescent="0.45">
      <c r="A1321" s="5" t="s">
        <v>1246</v>
      </c>
      <c r="B1321">
        <v>1</v>
      </c>
      <c r="K1321" t="b">
        <f t="shared" si="20"/>
        <v>1</v>
      </c>
    </row>
    <row r="1322" spans="1:11" ht="42.75" x14ac:dyDescent="0.45">
      <c r="A1322" s="5" t="s">
        <v>1247</v>
      </c>
      <c r="G1322">
        <v>1</v>
      </c>
      <c r="K1322" t="b">
        <f t="shared" si="20"/>
        <v>1</v>
      </c>
    </row>
    <row r="1323" spans="1:11" ht="28.5" x14ac:dyDescent="0.45">
      <c r="A1323" s="5" t="s">
        <v>1248</v>
      </c>
      <c r="K1323" t="b">
        <f t="shared" si="20"/>
        <v>0</v>
      </c>
    </row>
    <row r="1324" spans="1:11" x14ac:dyDescent="0.45">
      <c r="A1324" s="5" t="s">
        <v>1249</v>
      </c>
      <c r="G1324">
        <v>1</v>
      </c>
      <c r="K1324" t="b">
        <f t="shared" si="20"/>
        <v>1</v>
      </c>
    </row>
    <row r="1325" spans="1:11" x14ac:dyDescent="0.45">
      <c r="A1325" s="5" t="s">
        <v>1250</v>
      </c>
      <c r="K1325" t="b">
        <f t="shared" si="20"/>
        <v>0</v>
      </c>
    </row>
    <row r="1326" spans="1:11" ht="28.5" x14ac:dyDescent="0.45">
      <c r="A1326" s="5" t="s">
        <v>1251</v>
      </c>
      <c r="K1326" t="b">
        <f t="shared" si="20"/>
        <v>0</v>
      </c>
    </row>
    <row r="1327" spans="1:11" ht="42.75" x14ac:dyDescent="0.45">
      <c r="A1327" s="5" t="s">
        <v>1252</v>
      </c>
      <c r="K1327" t="b">
        <f t="shared" si="20"/>
        <v>1</v>
      </c>
    </row>
    <row r="1328" spans="1:11" x14ac:dyDescent="0.45">
      <c r="A1328" s="5" t="s">
        <v>1253</v>
      </c>
      <c r="K1328" t="b">
        <f t="shared" si="20"/>
        <v>0</v>
      </c>
    </row>
    <row r="1329" spans="1:11" ht="28.5" x14ac:dyDescent="0.45">
      <c r="A1329" s="5" t="s">
        <v>1254</v>
      </c>
      <c r="B1329">
        <v>1</v>
      </c>
      <c r="K1329" t="b">
        <f t="shared" si="20"/>
        <v>1</v>
      </c>
    </row>
    <row r="1330" spans="1:11" ht="57" x14ac:dyDescent="0.45">
      <c r="A1330" s="5" t="s">
        <v>1255</v>
      </c>
      <c r="B1330">
        <v>1</v>
      </c>
      <c r="K1330" t="b">
        <f t="shared" si="20"/>
        <v>1</v>
      </c>
    </row>
    <row r="1331" spans="1:11" ht="28.5" x14ac:dyDescent="0.45">
      <c r="A1331" s="5" t="s">
        <v>1256</v>
      </c>
      <c r="D1331">
        <v>1</v>
      </c>
      <c r="K1331" t="b">
        <f t="shared" si="20"/>
        <v>1</v>
      </c>
    </row>
    <row r="1332" spans="1:11" ht="28.5" x14ac:dyDescent="0.45">
      <c r="A1332" s="5" t="s">
        <v>1257</v>
      </c>
      <c r="G1332">
        <v>1</v>
      </c>
      <c r="K1332" t="b">
        <f t="shared" si="20"/>
        <v>1</v>
      </c>
    </row>
    <row r="1333" spans="1:11" ht="28.5" x14ac:dyDescent="0.45">
      <c r="A1333" s="5" t="s">
        <v>1258</v>
      </c>
      <c r="C1333">
        <v>1</v>
      </c>
      <c r="K1333" t="b">
        <f t="shared" si="20"/>
        <v>1</v>
      </c>
    </row>
    <row r="1334" spans="1:11" ht="85.5" x14ac:dyDescent="0.45">
      <c r="A1334" s="5" t="s">
        <v>1259</v>
      </c>
      <c r="B1334">
        <v>1</v>
      </c>
      <c r="K1334" t="b">
        <f t="shared" si="20"/>
        <v>1</v>
      </c>
    </row>
    <row r="1335" spans="1:11" ht="28.5" x14ac:dyDescent="0.45">
      <c r="A1335" s="5" t="s">
        <v>1260</v>
      </c>
      <c r="G1335">
        <v>1</v>
      </c>
      <c r="K1335" t="b">
        <f t="shared" si="20"/>
        <v>1</v>
      </c>
    </row>
    <row r="1336" spans="1:11" ht="28.5" x14ac:dyDescent="0.45">
      <c r="A1336" s="5" t="s">
        <v>1261</v>
      </c>
      <c r="B1336">
        <v>1</v>
      </c>
      <c r="K1336" t="b">
        <f t="shared" si="20"/>
        <v>1</v>
      </c>
    </row>
    <row r="1337" spans="1:11" ht="28.5" x14ac:dyDescent="0.45">
      <c r="A1337" s="5" t="s">
        <v>1262</v>
      </c>
      <c r="G1337">
        <v>1</v>
      </c>
      <c r="K1337" t="b">
        <f t="shared" si="20"/>
        <v>1</v>
      </c>
    </row>
    <row r="1338" spans="1:11" ht="42.75" x14ac:dyDescent="0.45">
      <c r="A1338" s="5" t="s">
        <v>1263</v>
      </c>
      <c r="G1338">
        <v>1</v>
      </c>
      <c r="K1338" t="b">
        <f t="shared" si="20"/>
        <v>1</v>
      </c>
    </row>
    <row r="1339" spans="1:11" ht="71.25" x14ac:dyDescent="0.45">
      <c r="A1339" s="5" t="s">
        <v>1264</v>
      </c>
      <c r="G1339">
        <v>1</v>
      </c>
      <c r="K1339" t="b">
        <f t="shared" si="20"/>
        <v>1</v>
      </c>
    </row>
    <row r="1340" spans="1:11" ht="57" x14ac:dyDescent="0.45">
      <c r="A1340" s="5" t="s">
        <v>1265</v>
      </c>
      <c r="B1340">
        <v>1</v>
      </c>
      <c r="K1340" t="b">
        <f t="shared" si="20"/>
        <v>1</v>
      </c>
    </row>
    <row r="1341" spans="1:11" ht="42.75" x14ac:dyDescent="0.45">
      <c r="A1341" s="5" t="s">
        <v>1266</v>
      </c>
      <c r="G1341">
        <v>1</v>
      </c>
      <c r="K1341" t="b">
        <f t="shared" si="20"/>
        <v>1</v>
      </c>
    </row>
    <row r="1342" spans="1:11" ht="28.5" x14ac:dyDescent="0.45">
      <c r="A1342" s="5" t="s">
        <v>1267</v>
      </c>
      <c r="B1342">
        <v>1</v>
      </c>
      <c r="K1342" t="b">
        <f t="shared" si="20"/>
        <v>1</v>
      </c>
    </row>
    <row r="1343" spans="1:11" ht="42.75" x14ac:dyDescent="0.45">
      <c r="A1343" s="5" t="s">
        <v>1268</v>
      </c>
      <c r="K1343" t="b">
        <f t="shared" si="20"/>
        <v>0</v>
      </c>
    </row>
    <row r="1344" spans="1:11" x14ac:dyDescent="0.45">
      <c r="A1344" s="5" t="s">
        <v>1269</v>
      </c>
      <c r="K1344" t="b">
        <f t="shared" si="20"/>
        <v>0</v>
      </c>
    </row>
    <row r="1345" spans="1:11" ht="28.5" x14ac:dyDescent="0.45">
      <c r="A1345" s="5" t="s">
        <v>1270</v>
      </c>
      <c r="G1345">
        <v>1</v>
      </c>
      <c r="K1345" t="b">
        <f t="shared" si="20"/>
        <v>1</v>
      </c>
    </row>
    <row r="1346" spans="1:11" x14ac:dyDescent="0.45">
      <c r="A1346" s="5" t="s">
        <v>1271</v>
      </c>
      <c r="K1346" t="b">
        <f t="shared" si="20"/>
        <v>0</v>
      </c>
    </row>
    <row r="1347" spans="1:11" ht="28.5" x14ac:dyDescent="0.45">
      <c r="A1347" s="5" t="s">
        <v>1272</v>
      </c>
      <c r="B1347">
        <v>1</v>
      </c>
      <c r="K1347" t="b">
        <f t="shared" ref="K1347:K1410" si="21">ISNUMBER(SEARCH($J$2, A1347))</f>
        <v>1</v>
      </c>
    </row>
    <row r="1348" spans="1:11" ht="85.5" x14ac:dyDescent="0.45">
      <c r="A1348" s="14" t="s">
        <v>1273</v>
      </c>
      <c r="G1348">
        <v>1</v>
      </c>
      <c r="K1348" t="b">
        <f t="shared" si="21"/>
        <v>1</v>
      </c>
    </row>
    <row r="1349" spans="1:11" ht="42.75" x14ac:dyDescent="0.45">
      <c r="A1349" s="5" t="s">
        <v>1274</v>
      </c>
      <c r="G1349">
        <v>1</v>
      </c>
      <c r="K1349" t="b">
        <f t="shared" si="21"/>
        <v>1</v>
      </c>
    </row>
    <row r="1350" spans="1:11" ht="42.75" x14ac:dyDescent="0.45">
      <c r="A1350" s="5" t="s">
        <v>1275</v>
      </c>
      <c r="G1350">
        <v>1</v>
      </c>
      <c r="K1350" t="b">
        <f t="shared" si="21"/>
        <v>1</v>
      </c>
    </row>
    <row r="1351" spans="1:11" ht="42.75" x14ac:dyDescent="0.45">
      <c r="A1351" s="5" t="s">
        <v>1276</v>
      </c>
      <c r="G1351">
        <v>1</v>
      </c>
      <c r="K1351" t="b">
        <f t="shared" si="21"/>
        <v>1</v>
      </c>
    </row>
    <row r="1352" spans="1:11" ht="28.5" x14ac:dyDescent="0.45">
      <c r="A1352" s="5" t="s">
        <v>1277</v>
      </c>
      <c r="G1352">
        <v>1</v>
      </c>
      <c r="K1352" t="b">
        <f t="shared" si="21"/>
        <v>1</v>
      </c>
    </row>
    <row r="1353" spans="1:11" ht="57" x14ac:dyDescent="0.45">
      <c r="A1353" s="5" t="s">
        <v>1278</v>
      </c>
      <c r="B1353">
        <v>1</v>
      </c>
      <c r="K1353" t="b">
        <f t="shared" si="21"/>
        <v>1</v>
      </c>
    </row>
    <row r="1354" spans="1:11" ht="28.5" x14ac:dyDescent="0.45">
      <c r="A1354" s="5" t="s">
        <v>1279</v>
      </c>
      <c r="B1354">
        <v>1</v>
      </c>
      <c r="K1354" t="b">
        <f t="shared" si="21"/>
        <v>1</v>
      </c>
    </row>
    <row r="1355" spans="1:11" ht="42.75" x14ac:dyDescent="0.45">
      <c r="A1355" s="14" t="s">
        <v>1280</v>
      </c>
      <c r="I1355">
        <v>1</v>
      </c>
      <c r="K1355" t="b">
        <f t="shared" si="21"/>
        <v>1</v>
      </c>
    </row>
    <row r="1356" spans="1:11" x14ac:dyDescent="0.45">
      <c r="A1356" s="5" t="s">
        <v>161</v>
      </c>
      <c r="G1356">
        <v>1</v>
      </c>
      <c r="K1356" t="b">
        <f t="shared" si="21"/>
        <v>1</v>
      </c>
    </row>
    <row r="1357" spans="1:11" ht="42.75" x14ac:dyDescent="0.45">
      <c r="A1357" s="5" t="s">
        <v>1281</v>
      </c>
      <c r="B1357">
        <v>1</v>
      </c>
      <c r="K1357" t="b">
        <f t="shared" si="21"/>
        <v>1</v>
      </c>
    </row>
    <row r="1358" spans="1:11" ht="42.75" x14ac:dyDescent="0.45">
      <c r="A1358" s="14" t="s">
        <v>1282</v>
      </c>
      <c r="I1358">
        <v>1</v>
      </c>
      <c r="K1358" t="b">
        <f t="shared" si="21"/>
        <v>1</v>
      </c>
    </row>
    <row r="1359" spans="1:11" ht="28.5" x14ac:dyDescent="0.45">
      <c r="A1359" s="5" t="s">
        <v>1283</v>
      </c>
      <c r="G1359">
        <v>1</v>
      </c>
      <c r="K1359" t="b">
        <f t="shared" si="21"/>
        <v>1</v>
      </c>
    </row>
    <row r="1360" spans="1:11" ht="28.5" x14ac:dyDescent="0.45">
      <c r="A1360" s="5" t="s">
        <v>1284</v>
      </c>
      <c r="G1360">
        <v>1</v>
      </c>
      <c r="K1360" t="b">
        <f t="shared" si="21"/>
        <v>1</v>
      </c>
    </row>
    <row r="1361" spans="1:11" ht="57" x14ac:dyDescent="0.45">
      <c r="A1361" s="5" t="s">
        <v>1285</v>
      </c>
      <c r="I1361">
        <v>1</v>
      </c>
      <c r="K1361" t="b">
        <f t="shared" si="21"/>
        <v>1</v>
      </c>
    </row>
    <row r="1362" spans="1:11" ht="85.5" x14ac:dyDescent="0.45">
      <c r="A1362" s="5" t="s">
        <v>1286</v>
      </c>
      <c r="B1362">
        <v>1</v>
      </c>
      <c r="K1362" t="b">
        <f t="shared" si="21"/>
        <v>1</v>
      </c>
    </row>
    <row r="1363" spans="1:11" ht="71.25" x14ac:dyDescent="0.45">
      <c r="A1363" s="5" t="s">
        <v>1287</v>
      </c>
      <c r="E1363">
        <v>1</v>
      </c>
      <c r="K1363" t="b">
        <f t="shared" si="21"/>
        <v>1</v>
      </c>
    </row>
    <row r="1364" spans="1:11" ht="57" x14ac:dyDescent="0.45">
      <c r="A1364" s="14" t="s">
        <v>1288</v>
      </c>
      <c r="B1364">
        <v>1</v>
      </c>
      <c r="K1364" t="b">
        <f t="shared" si="21"/>
        <v>1</v>
      </c>
    </row>
    <row r="1365" spans="1:11" x14ac:dyDescent="0.45">
      <c r="A1365" s="5" t="s">
        <v>1289</v>
      </c>
      <c r="K1365" t="b">
        <f t="shared" si="21"/>
        <v>0</v>
      </c>
    </row>
    <row r="1366" spans="1:11" ht="57" x14ac:dyDescent="0.45">
      <c r="A1366" s="5" t="s">
        <v>1290</v>
      </c>
      <c r="K1366" t="b">
        <f t="shared" si="21"/>
        <v>0</v>
      </c>
    </row>
    <row r="1367" spans="1:11" x14ac:dyDescent="0.45">
      <c r="A1367" s="5" t="s">
        <v>169</v>
      </c>
      <c r="G1367">
        <v>1</v>
      </c>
      <c r="K1367" t="b">
        <f t="shared" si="21"/>
        <v>1</v>
      </c>
    </row>
    <row r="1368" spans="1:11" x14ac:dyDescent="0.45">
      <c r="A1368" s="5" t="s">
        <v>1291</v>
      </c>
      <c r="I1368">
        <v>1</v>
      </c>
      <c r="K1368" t="b">
        <f t="shared" si="21"/>
        <v>1</v>
      </c>
    </row>
    <row r="1369" spans="1:11" ht="85.5" x14ac:dyDescent="0.45">
      <c r="A1369" s="5" t="s">
        <v>1292</v>
      </c>
      <c r="G1369">
        <v>1</v>
      </c>
      <c r="K1369" t="b">
        <f t="shared" si="21"/>
        <v>1</v>
      </c>
    </row>
    <row r="1370" spans="1:11" ht="71.25" x14ac:dyDescent="0.45">
      <c r="A1370" s="14" t="s">
        <v>1293</v>
      </c>
      <c r="G1370">
        <v>1</v>
      </c>
      <c r="K1370" t="b">
        <f t="shared" si="21"/>
        <v>1</v>
      </c>
    </row>
    <row r="1371" spans="1:11" ht="85.5" x14ac:dyDescent="0.45">
      <c r="A1371" s="5" t="s">
        <v>1294</v>
      </c>
      <c r="C1371">
        <v>1</v>
      </c>
      <c r="K1371" t="b">
        <f t="shared" si="21"/>
        <v>1</v>
      </c>
    </row>
    <row r="1372" spans="1:11" ht="42.75" x14ac:dyDescent="0.45">
      <c r="A1372" s="5" t="s">
        <v>1295</v>
      </c>
      <c r="G1372">
        <v>1</v>
      </c>
      <c r="K1372" t="b">
        <f t="shared" si="21"/>
        <v>1</v>
      </c>
    </row>
    <row r="1373" spans="1:11" ht="28.5" x14ac:dyDescent="0.45">
      <c r="A1373" s="5" t="s">
        <v>1296</v>
      </c>
      <c r="I1373">
        <v>1</v>
      </c>
      <c r="K1373" t="b">
        <f t="shared" si="21"/>
        <v>1</v>
      </c>
    </row>
    <row r="1374" spans="1:11" ht="85.5" x14ac:dyDescent="0.45">
      <c r="A1374" s="14" t="s">
        <v>1297</v>
      </c>
      <c r="G1374">
        <v>1</v>
      </c>
      <c r="K1374" t="b">
        <f t="shared" si="21"/>
        <v>1</v>
      </c>
    </row>
    <row r="1375" spans="1:11" ht="57" x14ac:dyDescent="0.45">
      <c r="A1375" s="5" t="s">
        <v>1298</v>
      </c>
      <c r="B1375">
        <v>1</v>
      </c>
      <c r="K1375" t="b">
        <f t="shared" si="21"/>
        <v>1</v>
      </c>
    </row>
    <row r="1376" spans="1:11" ht="71.25" x14ac:dyDescent="0.45">
      <c r="A1376" s="5" t="s">
        <v>1299</v>
      </c>
      <c r="G1376">
        <v>1</v>
      </c>
      <c r="K1376" t="b">
        <f t="shared" si="21"/>
        <v>1</v>
      </c>
    </row>
    <row r="1377" spans="1:11" ht="42.75" x14ac:dyDescent="0.45">
      <c r="A1377" s="5" t="s">
        <v>1300</v>
      </c>
      <c r="B1377">
        <v>1</v>
      </c>
      <c r="K1377" t="b">
        <f t="shared" si="21"/>
        <v>1</v>
      </c>
    </row>
    <row r="1378" spans="1:11" x14ac:dyDescent="0.45">
      <c r="A1378" s="5" t="s">
        <v>1301</v>
      </c>
      <c r="K1378" t="b">
        <f t="shared" si="21"/>
        <v>0</v>
      </c>
    </row>
    <row r="1379" spans="1:11" ht="57" x14ac:dyDescent="0.45">
      <c r="A1379" s="5" t="s">
        <v>1302</v>
      </c>
      <c r="G1379">
        <v>1</v>
      </c>
      <c r="K1379" t="b">
        <f t="shared" si="21"/>
        <v>1</v>
      </c>
    </row>
    <row r="1380" spans="1:11" ht="85.5" x14ac:dyDescent="0.45">
      <c r="A1380" s="14" t="s">
        <v>1303</v>
      </c>
      <c r="C1380">
        <v>1</v>
      </c>
      <c r="K1380" t="b">
        <f t="shared" si="21"/>
        <v>1</v>
      </c>
    </row>
    <row r="1381" spans="1:11" ht="85.5" x14ac:dyDescent="0.45">
      <c r="A1381" s="14" t="s">
        <v>1304</v>
      </c>
      <c r="C1381">
        <v>1</v>
      </c>
      <c r="K1381" t="b">
        <f t="shared" si="21"/>
        <v>1</v>
      </c>
    </row>
    <row r="1382" spans="1:11" ht="42.75" x14ac:dyDescent="0.45">
      <c r="A1382" s="5" t="s">
        <v>1305</v>
      </c>
      <c r="G1382">
        <v>1</v>
      </c>
      <c r="K1382" t="b">
        <f t="shared" si="21"/>
        <v>1</v>
      </c>
    </row>
    <row r="1383" spans="1:11" ht="42.75" x14ac:dyDescent="0.45">
      <c r="A1383" s="5" t="s">
        <v>1306</v>
      </c>
      <c r="E1383">
        <v>1</v>
      </c>
      <c r="K1383" t="b">
        <f t="shared" si="21"/>
        <v>1</v>
      </c>
    </row>
    <row r="1384" spans="1:11" ht="57" x14ac:dyDescent="0.45">
      <c r="A1384" s="14" t="s">
        <v>1307</v>
      </c>
      <c r="B1384">
        <v>1</v>
      </c>
      <c r="K1384" t="b">
        <f t="shared" si="21"/>
        <v>1</v>
      </c>
    </row>
    <row r="1385" spans="1:11" ht="42.75" x14ac:dyDescent="0.45">
      <c r="A1385" s="5" t="s">
        <v>1308</v>
      </c>
      <c r="G1385">
        <v>1</v>
      </c>
      <c r="K1385" t="b">
        <f t="shared" si="21"/>
        <v>1</v>
      </c>
    </row>
    <row r="1386" spans="1:11" ht="42.75" x14ac:dyDescent="0.45">
      <c r="A1386" s="5" t="s">
        <v>1309</v>
      </c>
      <c r="G1386">
        <v>1</v>
      </c>
      <c r="K1386" t="b">
        <f t="shared" si="21"/>
        <v>1</v>
      </c>
    </row>
    <row r="1387" spans="1:11" ht="71.25" x14ac:dyDescent="0.45">
      <c r="A1387" s="5" t="s">
        <v>1310</v>
      </c>
      <c r="G1387">
        <v>1</v>
      </c>
      <c r="K1387" t="b">
        <f t="shared" si="21"/>
        <v>1</v>
      </c>
    </row>
    <row r="1388" spans="1:11" ht="42.75" x14ac:dyDescent="0.45">
      <c r="A1388" s="5" t="s">
        <v>1311</v>
      </c>
      <c r="I1388">
        <v>1</v>
      </c>
      <c r="K1388" t="b">
        <f t="shared" si="21"/>
        <v>1</v>
      </c>
    </row>
    <row r="1389" spans="1:11" ht="71.25" x14ac:dyDescent="0.45">
      <c r="A1389" s="14" t="s">
        <v>1312</v>
      </c>
      <c r="G1389">
        <v>1</v>
      </c>
      <c r="K1389" t="b">
        <f t="shared" si="21"/>
        <v>1</v>
      </c>
    </row>
    <row r="1390" spans="1:11" ht="42.75" x14ac:dyDescent="0.45">
      <c r="A1390" s="5" t="s">
        <v>1313</v>
      </c>
      <c r="G1390">
        <v>1</v>
      </c>
      <c r="K1390" t="b">
        <f t="shared" si="21"/>
        <v>1</v>
      </c>
    </row>
    <row r="1391" spans="1:11" ht="28.5" x14ac:dyDescent="0.45">
      <c r="A1391" s="5" t="s">
        <v>1314</v>
      </c>
      <c r="G1391">
        <v>1</v>
      </c>
      <c r="K1391" t="b">
        <f t="shared" si="21"/>
        <v>1</v>
      </c>
    </row>
    <row r="1392" spans="1:11" ht="42.75" x14ac:dyDescent="0.45">
      <c r="A1392" s="14" t="s">
        <v>1315</v>
      </c>
      <c r="B1392">
        <v>1</v>
      </c>
      <c r="G1392">
        <v>1</v>
      </c>
      <c r="K1392" t="b">
        <f t="shared" si="21"/>
        <v>1</v>
      </c>
    </row>
    <row r="1393" spans="1:11" ht="57" x14ac:dyDescent="0.45">
      <c r="A1393" s="5" t="s">
        <v>1316</v>
      </c>
      <c r="B1393">
        <v>1</v>
      </c>
      <c r="K1393" t="b">
        <f t="shared" si="21"/>
        <v>1</v>
      </c>
    </row>
    <row r="1394" spans="1:11" ht="42.75" x14ac:dyDescent="0.45">
      <c r="A1394" s="5" t="s">
        <v>1317</v>
      </c>
      <c r="B1394">
        <v>1</v>
      </c>
      <c r="K1394" t="b">
        <f t="shared" si="21"/>
        <v>1</v>
      </c>
    </row>
    <row r="1395" spans="1:11" ht="28.5" x14ac:dyDescent="0.45">
      <c r="A1395" s="5" t="s">
        <v>1318</v>
      </c>
      <c r="C1395">
        <v>1</v>
      </c>
      <c r="K1395" t="b">
        <f t="shared" si="21"/>
        <v>1</v>
      </c>
    </row>
    <row r="1396" spans="1:11" ht="28.5" x14ac:dyDescent="0.45">
      <c r="A1396" s="5" t="s">
        <v>1319</v>
      </c>
      <c r="C1396">
        <v>1</v>
      </c>
      <c r="K1396" t="b">
        <f t="shared" si="21"/>
        <v>1</v>
      </c>
    </row>
    <row r="1397" spans="1:11" ht="28.5" x14ac:dyDescent="0.45">
      <c r="A1397" s="5" t="s">
        <v>1320</v>
      </c>
      <c r="B1397">
        <v>1</v>
      </c>
      <c r="K1397" t="b">
        <f t="shared" si="21"/>
        <v>1</v>
      </c>
    </row>
    <row r="1398" spans="1:11" ht="57" x14ac:dyDescent="0.45">
      <c r="A1398" s="14" t="s">
        <v>1321</v>
      </c>
      <c r="B1398">
        <v>1</v>
      </c>
      <c r="K1398" t="b">
        <f t="shared" si="21"/>
        <v>1</v>
      </c>
    </row>
    <row r="1399" spans="1:11" ht="85.5" x14ac:dyDescent="0.45">
      <c r="A1399" s="5" t="s">
        <v>1322</v>
      </c>
      <c r="E1399">
        <v>1</v>
      </c>
      <c r="K1399" t="b">
        <f t="shared" si="21"/>
        <v>1</v>
      </c>
    </row>
    <row r="1400" spans="1:11" ht="28.5" x14ac:dyDescent="0.45">
      <c r="A1400" s="14" t="s">
        <v>1323</v>
      </c>
      <c r="I1400">
        <v>1</v>
      </c>
      <c r="K1400" t="b">
        <f t="shared" si="21"/>
        <v>1</v>
      </c>
    </row>
    <row r="1401" spans="1:11" ht="28.5" x14ac:dyDescent="0.45">
      <c r="A1401" s="5" t="s">
        <v>1324</v>
      </c>
      <c r="I1401">
        <v>1</v>
      </c>
      <c r="K1401" t="b">
        <f t="shared" si="21"/>
        <v>1</v>
      </c>
    </row>
    <row r="1402" spans="1:11" ht="71.25" x14ac:dyDescent="0.45">
      <c r="A1402" s="14" t="s">
        <v>1325</v>
      </c>
      <c r="B1402">
        <v>1</v>
      </c>
      <c r="K1402" t="b">
        <f t="shared" si="21"/>
        <v>1</v>
      </c>
    </row>
    <row r="1403" spans="1:11" ht="57" x14ac:dyDescent="0.45">
      <c r="A1403" s="5" t="s">
        <v>1326</v>
      </c>
      <c r="B1403">
        <v>1</v>
      </c>
      <c r="K1403" t="b">
        <f t="shared" si="21"/>
        <v>1</v>
      </c>
    </row>
    <row r="1404" spans="1:11" ht="42.75" x14ac:dyDescent="0.45">
      <c r="A1404" s="5" t="s">
        <v>1327</v>
      </c>
      <c r="G1404">
        <v>1</v>
      </c>
      <c r="K1404" t="b">
        <f t="shared" si="21"/>
        <v>1</v>
      </c>
    </row>
    <row r="1405" spans="1:11" ht="57" x14ac:dyDescent="0.45">
      <c r="A1405" s="5" t="s">
        <v>1328</v>
      </c>
      <c r="G1405">
        <v>1</v>
      </c>
      <c r="K1405" t="b">
        <f t="shared" si="21"/>
        <v>1</v>
      </c>
    </row>
    <row r="1406" spans="1:11" ht="28.5" x14ac:dyDescent="0.45">
      <c r="A1406" s="5" t="s">
        <v>1329</v>
      </c>
      <c r="G1406">
        <v>1</v>
      </c>
      <c r="K1406" t="b">
        <f t="shared" si="21"/>
        <v>1</v>
      </c>
    </row>
    <row r="1407" spans="1:11" ht="57" x14ac:dyDescent="0.45">
      <c r="A1407" s="14" t="s">
        <v>1330</v>
      </c>
      <c r="G1407">
        <v>1</v>
      </c>
      <c r="K1407" t="b">
        <f t="shared" si="21"/>
        <v>1</v>
      </c>
    </row>
    <row r="1408" spans="1:11" ht="42.75" x14ac:dyDescent="0.45">
      <c r="A1408" s="5" t="s">
        <v>1331</v>
      </c>
      <c r="B1408">
        <v>1</v>
      </c>
      <c r="K1408" t="b">
        <f t="shared" si="21"/>
        <v>1</v>
      </c>
    </row>
    <row r="1409" spans="1:11" ht="57" x14ac:dyDescent="0.45">
      <c r="A1409" s="14" t="s">
        <v>1332</v>
      </c>
      <c r="B1409">
        <v>1</v>
      </c>
      <c r="K1409" t="b">
        <f t="shared" si="21"/>
        <v>1</v>
      </c>
    </row>
    <row r="1410" spans="1:11" ht="28.5" x14ac:dyDescent="0.45">
      <c r="A1410" s="5" t="s">
        <v>1333</v>
      </c>
      <c r="G1410">
        <v>1</v>
      </c>
      <c r="K1410" t="b">
        <f t="shared" si="21"/>
        <v>1</v>
      </c>
    </row>
    <row r="1411" spans="1:11" ht="42.75" x14ac:dyDescent="0.45">
      <c r="A1411" s="5" t="s">
        <v>1334</v>
      </c>
      <c r="I1411">
        <v>1</v>
      </c>
      <c r="K1411" t="b">
        <f t="shared" ref="K1411:K1474" si="22">ISNUMBER(SEARCH($J$2, A1411))</f>
        <v>1</v>
      </c>
    </row>
    <row r="1412" spans="1:11" ht="28.5" x14ac:dyDescent="0.45">
      <c r="A1412" s="5" t="s">
        <v>1335</v>
      </c>
      <c r="G1412">
        <v>1</v>
      </c>
      <c r="K1412" t="b">
        <f t="shared" si="22"/>
        <v>1</v>
      </c>
    </row>
    <row r="1413" spans="1:11" ht="57" x14ac:dyDescent="0.45">
      <c r="A1413" s="5" t="s">
        <v>1336</v>
      </c>
      <c r="G1413">
        <v>1</v>
      </c>
      <c r="K1413" t="b">
        <f t="shared" si="22"/>
        <v>1</v>
      </c>
    </row>
    <row r="1414" spans="1:11" ht="85.5" x14ac:dyDescent="0.45">
      <c r="A1414" s="14" t="s">
        <v>1337</v>
      </c>
      <c r="G1414">
        <v>1</v>
      </c>
      <c r="K1414" t="b">
        <f t="shared" si="22"/>
        <v>1</v>
      </c>
    </row>
    <row r="1415" spans="1:11" ht="57" x14ac:dyDescent="0.45">
      <c r="A1415" s="5" t="s">
        <v>1338</v>
      </c>
      <c r="G1415">
        <v>1</v>
      </c>
      <c r="K1415" t="b">
        <f t="shared" si="22"/>
        <v>1</v>
      </c>
    </row>
    <row r="1416" spans="1:11" ht="28.5" x14ac:dyDescent="0.45">
      <c r="A1416" s="5" t="s">
        <v>1339</v>
      </c>
      <c r="B1416">
        <v>1</v>
      </c>
      <c r="K1416" t="b">
        <f t="shared" si="22"/>
        <v>1</v>
      </c>
    </row>
    <row r="1417" spans="1:11" ht="85.5" x14ac:dyDescent="0.45">
      <c r="A1417" s="5" t="s">
        <v>1340</v>
      </c>
      <c r="G1417">
        <v>1</v>
      </c>
      <c r="K1417" t="b">
        <f t="shared" si="22"/>
        <v>1</v>
      </c>
    </row>
    <row r="1418" spans="1:11" ht="57" x14ac:dyDescent="0.45">
      <c r="A1418" s="5" t="s">
        <v>1341</v>
      </c>
      <c r="B1418">
        <v>1</v>
      </c>
      <c r="K1418" t="b">
        <f t="shared" si="22"/>
        <v>1</v>
      </c>
    </row>
    <row r="1419" spans="1:11" ht="42.75" x14ac:dyDescent="0.45">
      <c r="A1419" s="5" t="s">
        <v>1342</v>
      </c>
      <c r="G1419">
        <v>1</v>
      </c>
      <c r="K1419" t="b">
        <f t="shared" si="22"/>
        <v>1</v>
      </c>
    </row>
    <row r="1420" spans="1:11" ht="71.25" x14ac:dyDescent="0.45">
      <c r="A1420" s="5" t="s">
        <v>1343</v>
      </c>
      <c r="G1420">
        <v>1</v>
      </c>
      <c r="K1420" t="b">
        <f t="shared" si="22"/>
        <v>1</v>
      </c>
    </row>
    <row r="1421" spans="1:11" ht="71.25" x14ac:dyDescent="0.45">
      <c r="A1421" s="5" t="s">
        <v>1344</v>
      </c>
      <c r="E1421">
        <v>1</v>
      </c>
      <c r="K1421" t="b">
        <f t="shared" si="22"/>
        <v>1</v>
      </c>
    </row>
    <row r="1422" spans="1:11" ht="85.5" x14ac:dyDescent="0.45">
      <c r="A1422" s="5" t="s">
        <v>1345</v>
      </c>
      <c r="B1422">
        <v>1</v>
      </c>
      <c r="K1422" t="b">
        <f t="shared" si="22"/>
        <v>1</v>
      </c>
    </row>
    <row r="1423" spans="1:11" ht="28.5" x14ac:dyDescent="0.45">
      <c r="A1423" s="5" t="s">
        <v>1346</v>
      </c>
      <c r="I1423">
        <v>1</v>
      </c>
      <c r="K1423" t="b">
        <f t="shared" si="22"/>
        <v>1</v>
      </c>
    </row>
    <row r="1424" spans="1:11" ht="85.5" x14ac:dyDescent="0.45">
      <c r="A1424" s="5" t="s">
        <v>1347</v>
      </c>
      <c r="E1424">
        <v>1</v>
      </c>
      <c r="K1424" t="b">
        <f t="shared" si="22"/>
        <v>1</v>
      </c>
    </row>
    <row r="1425" spans="1:11" ht="28.5" x14ac:dyDescent="0.45">
      <c r="A1425" s="5" t="s">
        <v>1348</v>
      </c>
      <c r="B1425">
        <v>1</v>
      </c>
      <c r="K1425" t="b">
        <f t="shared" si="22"/>
        <v>1</v>
      </c>
    </row>
    <row r="1426" spans="1:11" ht="57" x14ac:dyDescent="0.45">
      <c r="A1426" s="5" t="s">
        <v>1349</v>
      </c>
      <c r="I1426">
        <v>1</v>
      </c>
      <c r="K1426" t="b">
        <f t="shared" si="22"/>
        <v>1</v>
      </c>
    </row>
    <row r="1427" spans="1:11" ht="42.75" x14ac:dyDescent="0.45">
      <c r="A1427" s="5" t="s">
        <v>1350</v>
      </c>
      <c r="G1427">
        <v>1</v>
      </c>
      <c r="K1427" t="b">
        <f t="shared" si="22"/>
        <v>1</v>
      </c>
    </row>
    <row r="1428" spans="1:11" ht="42.75" x14ac:dyDescent="0.45">
      <c r="A1428" s="5" t="s">
        <v>1351</v>
      </c>
      <c r="B1428">
        <v>1</v>
      </c>
      <c r="K1428" t="b">
        <f t="shared" si="22"/>
        <v>1</v>
      </c>
    </row>
    <row r="1429" spans="1:11" ht="71.25" x14ac:dyDescent="0.45">
      <c r="A1429" s="5" t="s">
        <v>1352</v>
      </c>
      <c r="G1429">
        <v>1</v>
      </c>
      <c r="K1429" t="b">
        <f t="shared" si="22"/>
        <v>1</v>
      </c>
    </row>
    <row r="1430" spans="1:11" ht="28.5" x14ac:dyDescent="0.45">
      <c r="A1430" s="5" t="s">
        <v>1353</v>
      </c>
      <c r="B1430">
        <v>1</v>
      </c>
      <c r="K1430" t="b">
        <f t="shared" si="22"/>
        <v>1</v>
      </c>
    </row>
    <row r="1431" spans="1:11" ht="71.25" x14ac:dyDescent="0.45">
      <c r="A1431" s="5" t="s">
        <v>1354</v>
      </c>
      <c r="B1431">
        <v>1</v>
      </c>
      <c r="K1431" t="b">
        <f t="shared" si="22"/>
        <v>1</v>
      </c>
    </row>
    <row r="1432" spans="1:11" ht="28.5" x14ac:dyDescent="0.45">
      <c r="A1432" s="5" t="s">
        <v>1355</v>
      </c>
      <c r="B1432">
        <v>1</v>
      </c>
      <c r="K1432" t="b">
        <f t="shared" si="22"/>
        <v>1</v>
      </c>
    </row>
    <row r="1433" spans="1:11" ht="28.5" x14ac:dyDescent="0.45">
      <c r="A1433" s="5" t="s">
        <v>1356</v>
      </c>
      <c r="B1433">
        <v>1</v>
      </c>
      <c r="K1433" t="b">
        <f t="shared" si="22"/>
        <v>1</v>
      </c>
    </row>
    <row r="1434" spans="1:11" ht="42.75" x14ac:dyDescent="0.45">
      <c r="A1434" s="5" t="s">
        <v>1357</v>
      </c>
      <c r="G1434">
        <v>1</v>
      </c>
      <c r="K1434" t="b">
        <f t="shared" si="22"/>
        <v>1</v>
      </c>
    </row>
    <row r="1435" spans="1:11" ht="28.5" x14ac:dyDescent="0.45">
      <c r="A1435" s="14" t="s">
        <v>1358</v>
      </c>
      <c r="C1435">
        <v>1</v>
      </c>
      <c r="K1435" t="b">
        <f t="shared" si="22"/>
        <v>1</v>
      </c>
    </row>
    <row r="1436" spans="1:11" ht="85.5" x14ac:dyDescent="0.45">
      <c r="A1436" s="5" t="s">
        <v>1359</v>
      </c>
      <c r="E1436">
        <v>1</v>
      </c>
      <c r="K1436" t="b">
        <f t="shared" si="22"/>
        <v>1</v>
      </c>
    </row>
    <row r="1437" spans="1:11" ht="57" x14ac:dyDescent="0.45">
      <c r="A1437" s="5" t="s">
        <v>1360</v>
      </c>
      <c r="B1437">
        <v>1</v>
      </c>
      <c r="K1437" t="b">
        <f t="shared" si="22"/>
        <v>1</v>
      </c>
    </row>
    <row r="1438" spans="1:11" ht="85.5" x14ac:dyDescent="0.45">
      <c r="A1438" s="5" t="s">
        <v>1361</v>
      </c>
      <c r="G1438">
        <v>1</v>
      </c>
      <c r="K1438" t="b">
        <f t="shared" si="22"/>
        <v>1</v>
      </c>
    </row>
    <row r="1439" spans="1:11" ht="99.75" x14ac:dyDescent="0.45">
      <c r="A1439" s="5" t="s">
        <v>1362</v>
      </c>
      <c r="G1439">
        <v>1</v>
      </c>
      <c r="K1439" t="b">
        <f t="shared" si="22"/>
        <v>1</v>
      </c>
    </row>
    <row r="1440" spans="1:11" ht="57" x14ac:dyDescent="0.45">
      <c r="A1440" s="14" t="s">
        <v>1363</v>
      </c>
      <c r="G1440">
        <v>1</v>
      </c>
      <c r="K1440" t="b">
        <f t="shared" si="22"/>
        <v>1</v>
      </c>
    </row>
    <row r="1441" spans="1:11" ht="71.25" x14ac:dyDescent="0.45">
      <c r="A1441" s="5" t="s">
        <v>1364</v>
      </c>
      <c r="G1441">
        <v>1</v>
      </c>
      <c r="K1441" t="b">
        <f t="shared" si="22"/>
        <v>1</v>
      </c>
    </row>
    <row r="1442" spans="1:11" ht="99.75" x14ac:dyDescent="0.45">
      <c r="A1442" s="5" t="s">
        <v>1365</v>
      </c>
      <c r="G1442">
        <v>1</v>
      </c>
      <c r="K1442" t="b">
        <f t="shared" si="22"/>
        <v>1</v>
      </c>
    </row>
    <row r="1443" spans="1:11" ht="85.5" x14ac:dyDescent="0.45">
      <c r="A1443" s="5" t="s">
        <v>1366</v>
      </c>
      <c r="B1443">
        <v>1</v>
      </c>
      <c r="K1443" t="b">
        <f t="shared" si="22"/>
        <v>1</v>
      </c>
    </row>
    <row r="1444" spans="1:11" x14ac:dyDescent="0.45">
      <c r="A1444" s="5" t="s">
        <v>1367</v>
      </c>
      <c r="B1444">
        <v>1</v>
      </c>
      <c r="K1444" t="b">
        <f t="shared" si="22"/>
        <v>1</v>
      </c>
    </row>
    <row r="1445" spans="1:11" ht="42.75" x14ac:dyDescent="0.45">
      <c r="A1445" s="5" t="s">
        <v>1368</v>
      </c>
      <c r="B1445">
        <v>1</v>
      </c>
      <c r="K1445" t="b">
        <f t="shared" si="22"/>
        <v>1</v>
      </c>
    </row>
    <row r="1446" spans="1:11" x14ac:dyDescent="0.45">
      <c r="A1446" s="5" t="s">
        <v>1369</v>
      </c>
      <c r="G1446">
        <v>1</v>
      </c>
      <c r="K1446" t="b">
        <f t="shared" si="22"/>
        <v>1</v>
      </c>
    </row>
    <row r="1447" spans="1:11" ht="57" x14ac:dyDescent="0.45">
      <c r="A1447" s="5" t="s">
        <v>1370</v>
      </c>
      <c r="K1447" t="b">
        <f t="shared" si="22"/>
        <v>0</v>
      </c>
    </row>
    <row r="1448" spans="1:11" x14ac:dyDescent="0.45">
      <c r="A1448" s="5" t="s">
        <v>1371</v>
      </c>
      <c r="K1448" t="b">
        <f t="shared" si="22"/>
        <v>0</v>
      </c>
    </row>
    <row r="1449" spans="1:11" ht="42.75" x14ac:dyDescent="0.45">
      <c r="A1449" s="5" t="s">
        <v>1372</v>
      </c>
      <c r="G1449">
        <v>1</v>
      </c>
      <c r="K1449" t="b">
        <f t="shared" si="22"/>
        <v>1</v>
      </c>
    </row>
    <row r="1450" spans="1:11" x14ac:dyDescent="0.45">
      <c r="A1450" s="5" t="s">
        <v>1373</v>
      </c>
      <c r="K1450" t="b">
        <f t="shared" si="22"/>
        <v>0</v>
      </c>
    </row>
    <row r="1451" spans="1:11" ht="57" x14ac:dyDescent="0.45">
      <c r="A1451" s="5" t="s">
        <v>1374</v>
      </c>
      <c r="G1451">
        <v>1</v>
      </c>
      <c r="K1451" t="b">
        <f t="shared" si="22"/>
        <v>1</v>
      </c>
    </row>
    <row r="1452" spans="1:11" x14ac:dyDescent="0.45">
      <c r="A1452" s="5" t="s">
        <v>1371</v>
      </c>
      <c r="K1452" t="b">
        <f t="shared" si="22"/>
        <v>0</v>
      </c>
    </row>
    <row r="1453" spans="1:11" x14ac:dyDescent="0.45">
      <c r="A1453" s="5" t="s">
        <v>1375</v>
      </c>
      <c r="K1453" t="b">
        <f t="shared" si="22"/>
        <v>0</v>
      </c>
    </row>
    <row r="1454" spans="1:11" ht="28.5" x14ac:dyDescent="0.45">
      <c r="A1454" s="5" t="s">
        <v>1376</v>
      </c>
      <c r="G1454">
        <v>1</v>
      </c>
      <c r="K1454" t="b">
        <f t="shared" si="22"/>
        <v>1</v>
      </c>
    </row>
    <row r="1455" spans="1:11" ht="57" x14ac:dyDescent="0.45">
      <c r="A1455" s="5" t="s">
        <v>1377</v>
      </c>
      <c r="G1455">
        <v>1</v>
      </c>
      <c r="K1455" t="b">
        <f t="shared" si="22"/>
        <v>1</v>
      </c>
    </row>
    <row r="1456" spans="1:11" ht="71.25" x14ac:dyDescent="0.45">
      <c r="A1456" s="5" t="s">
        <v>1378</v>
      </c>
      <c r="B1456">
        <v>1</v>
      </c>
      <c r="K1456" t="b">
        <f t="shared" si="22"/>
        <v>1</v>
      </c>
    </row>
    <row r="1457" spans="1:11" ht="28.5" x14ac:dyDescent="0.45">
      <c r="A1457" s="5" t="s">
        <v>1379</v>
      </c>
      <c r="G1457">
        <v>1</v>
      </c>
      <c r="K1457" t="b">
        <f t="shared" si="22"/>
        <v>1</v>
      </c>
    </row>
    <row r="1458" spans="1:11" ht="71.25" x14ac:dyDescent="0.45">
      <c r="A1458" s="5" t="s">
        <v>1380</v>
      </c>
      <c r="B1458">
        <v>1</v>
      </c>
      <c r="K1458" t="b">
        <f t="shared" si="22"/>
        <v>1</v>
      </c>
    </row>
    <row r="1459" spans="1:11" ht="71.25" x14ac:dyDescent="0.45">
      <c r="A1459" s="14" t="s">
        <v>1381</v>
      </c>
      <c r="B1459">
        <v>1</v>
      </c>
      <c r="K1459" t="b">
        <f t="shared" si="22"/>
        <v>1</v>
      </c>
    </row>
    <row r="1460" spans="1:11" ht="42.75" x14ac:dyDescent="0.45">
      <c r="A1460" s="5" t="s">
        <v>1382</v>
      </c>
      <c r="G1460">
        <v>1</v>
      </c>
      <c r="K1460" t="b">
        <f t="shared" si="22"/>
        <v>1</v>
      </c>
    </row>
    <row r="1461" spans="1:11" ht="42.75" x14ac:dyDescent="0.45">
      <c r="A1461" s="5" t="s">
        <v>1383</v>
      </c>
      <c r="B1461">
        <v>1</v>
      </c>
      <c r="K1461" t="b">
        <f t="shared" si="22"/>
        <v>1</v>
      </c>
    </row>
    <row r="1462" spans="1:11" ht="71.25" x14ac:dyDescent="0.45">
      <c r="A1462" s="14" t="s">
        <v>1384</v>
      </c>
      <c r="B1462">
        <v>1</v>
      </c>
      <c r="K1462" t="b">
        <f t="shared" si="22"/>
        <v>1</v>
      </c>
    </row>
    <row r="1463" spans="1:11" ht="28.5" x14ac:dyDescent="0.45">
      <c r="A1463" s="5" t="s">
        <v>1385</v>
      </c>
      <c r="B1463">
        <v>1</v>
      </c>
      <c r="K1463" t="b">
        <f t="shared" si="22"/>
        <v>1</v>
      </c>
    </row>
    <row r="1464" spans="1:11" ht="28.5" x14ac:dyDescent="0.45">
      <c r="A1464" s="5" t="s">
        <v>1386</v>
      </c>
      <c r="G1464">
        <v>1</v>
      </c>
      <c r="K1464" t="b">
        <f t="shared" si="22"/>
        <v>1</v>
      </c>
    </row>
    <row r="1465" spans="1:11" x14ac:dyDescent="0.45">
      <c r="A1465" s="5" t="s">
        <v>1387</v>
      </c>
      <c r="K1465" t="b">
        <f t="shared" si="22"/>
        <v>0</v>
      </c>
    </row>
    <row r="1466" spans="1:11" x14ac:dyDescent="0.45">
      <c r="A1466" s="5" t="s">
        <v>1388</v>
      </c>
      <c r="K1466" t="b">
        <f t="shared" si="22"/>
        <v>0</v>
      </c>
    </row>
    <row r="1467" spans="1:11" ht="42.75" x14ac:dyDescent="0.45">
      <c r="A1467" s="14" t="s">
        <v>1389</v>
      </c>
      <c r="C1467">
        <v>1</v>
      </c>
      <c r="K1467" t="b">
        <f t="shared" si="22"/>
        <v>1</v>
      </c>
    </row>
    <row r="1468" spans="1:11" ht="28.5" x14ac:dyDescent="0.45">
      <c r="A1468" s="5" t="s">
        <v>1390</v>
      </c>
      <c r="G1468">
        <v>1</v>
      </c>
      <c r="K1468" t="b">
        <f t="shared" si="22"/>
        <v>1</v>
      </c>
    </row>
    <row r="1469" spans="1:11" x14ac:dyDescent="0.45">
      <c r="A1469" s="5" t="s">
        <v>1373</v>
      </c>
      <c r="K1469" t="b">
        <f t="shared" si="22"/>
        <v>0</v>
      </c>
    </row>
    <row r="1470" spans="1:11" ht="28.5" x14ac:dyDescent="0.45">
      <c r="A1470" s="5" t="s">
        <v>1391</v>
      </c>
      <c r="K1470" t="b">
        <f t="shared" si="22"/>
        <v>0</v>
      </c>
    </row>
    <row r="1471" spans="1:11" ht="71.25" x14ac:dyDescent="0.45">
      <c r="A1471" s="5" t="s">
        <v>1392</v>
      </c>
      <c r="G1471">
        <v>1</v>
      </c>
      <c r="K1471" t="b">
        <f t="shared" si="22"/>
        <v>1</v>
      </c>
    </row>
    <row r="1472" spans="1:11" ht="42.75" x14ac:dyDescent="0.45">
      <c r="A1472" s="5" t="s">
        <v>26</v>
      </c>
      <c r="G1472">
        <v>1</v>
      </c>
      <c r="K1472" t="b">
        <f t="shared" si="22"/>
        <v>1</v>
      </c>
    </row>
    <row r="1473" spans="1:11" ht="85.5" x14ac:dyDescent="0.45">
      <c r="A1473" s="5" t="s">
        <v>1393</v>
      </c>
      <c r="G1473">
        <v>1</v>
      </c>
      <c r="K1473" t="b">
        <f t="shared" si="22"/>
        <v>1</v>
      </c>
    </row>
    <row r="1474" spans="1:11" ht="42.75" x14ac:dyDescent="0.45">
      <c r="A1474" s="5" t="s">
        <v>1394</v>
      </c>
      <c r="G1474">
        <v>1</v>
      </c>
      <c r="K1474" t="b">
        <f t="shared" si="22"/>
        <v>1</v>
      </c>
    </row>
    <row r="1475" spans="1:11" ht="28.5" x14ac:dyDescent="0.45">
      <c r="A1475" s="5" t="s">
        <v>1395</v>
      </c>
      <c r="I1475">
        <v>1</v>
      </c>
      <c r="K1475" t="b">
        <f t="shared" ref="K1475:K1538" si="23">ISNUMBER(SEARCH($J$2, A1475))</f>
        <v>1</v>
      </c>
    </row>
    <row r="1476" spans="1:11" ht="57" x14ac:dyDescent="0.45">
      <c r="A1476" s="5" t="s">
        <v>1396</v>
      </c>
      <c r="B1476">
        <v>1</v>
      </c>
      <c r="K1476" t="b">
        <f t="shared" si="23"/>
        <v>1</v>
      </c>
    </row>
    <row r="1477" spans="1:11" ht="28.5" x14ac:dyDescent="0.45">
      <c r="A1477" s="14" t="s">
        <v>1397</v>
      </c>
      <c r="B1477">
        <v>1</v>
      </c>
      <c r="K1477" t="b">
        <f t="shared" si="23"/>
        <v>1</v>
      </c>
    </row>
    <row r="1478" spans="1:11" ht="42.75" x14ac:dyDescent="0.45">
      <c r="A1478" s="5" t="s">
        <v>1398</v>
      </c>
      <c r="G1478">
        <v>1</v>
      </c>
      <c r="K1478" t="b">
        <f t="shared" si="23"/>
        <v>1</v>
      </c>
    </row>
    <row r="1479" spans="1:11" ht="71.25" x14ac:dyDescent="0.45">
      <c r="A1479" s="5" t="s">
        <v>1399</v>
      </c>
      <c r="B1479">
        <v>1</v>
      </c>
      <c r="K1479" t="b">
        <f t="shared" si="23"/>
        <v>1</v>
      </c>
    </row>
    <row r="1480" spans="1:11" ht="71.25" x14ac:dyDescent="0.45">
      <c r="A1480" s="5" t="s">
        <v>1400</v>
      </c>
      <c r="E1480">
        <v>1</v>
      </c>
      <c r="K1480" t="b">
        <f t="shared" si="23"/>
        <v>1</v>
      </c>
    </row>
    <row r="1481" spans="1:11" ht="42.75" x14ac:dyDescent="0.45">
      <c r="A1481" s="5" t="s">
        <v>1401</v>
      </c>
      <c r="B1481">
        <v>1</v>
      </c>
      <c r="K1481" t="b">
        <f t="shared" si="23"/>
        <v>1</v>
      </c>
    </row>
    <row r="1482" spans="1:11" ht="28.5" x14ac:dyDescent="0.45">
      <c r="A1482" s="5" t="s">
        <v>1402</v>
      </c>
      <c r="G1482">
        <v>1</v>
      </c>
      <c r="K1482" t="b">
        <f t="shared" si="23"/>
        <v>1</v>
      </c>
    </row>
    <row r="1483" spans="1:11" ht="57" x14ac:dyDescent="0.45">
      <c r="A1483" s="5" t="s">
        <v>1403</v>
      </c>
      <c r="G1483">
        <v>1</v>
      </c>
      <c r="K1483" t="b">
        <f t="shared" si="23"/>
        <v>1</v>
      </c>
    </row>
    <row r="1484" spans="1:11" ht="28.5" x14ac:dyDescent="0.45">
      <c r="A1484" s="14" t="s">
        <v>1404</v>
      </c>
      <c r="I1484">
        <v>1</v>
      </c>
      <c r="K1484" t="b">
        <f t="shared" si="23"/>
        <v>1</v>
      </c>
    </row>
    <row r="1485" spans="1:11" ht="71.25" x14ac:dyDescent="0.45">
      <c r="A1485" s="14" t="s">
        <v>1405</v>
      </c>
      <c r="B1485">
        <v>1</v>
      </c>
      <c r="K1485" t="b">
        <f t="shared" si="23"/>
        <v>1</v>
      </c>
    </row>
    <row r="1486" spans="1:11" x14ac:dyDescent="0.45">
      <c r="A1486" s="5" t="s">
        <v>1406</v>
      </c>
      <c r="K1486" t="b">
        <f t="shared" si="23"/>
        <v>0</v>
      </c>
    </row>
    <row r="1487" spans="1:11" ht="42.75" x14ac:dyDescent="0.45">
      <c r="A1487" s="5" t="s">
        <v>1407</v>
      </c>
      <c r="G1487">
        <v>1</v>
      </c>
      <c r="K1487" t="b">
        <f t="shared" si="23"/>
        <v>1</v>
      </c>
    </row>
    <row r="1488" spans="1:11" ht="42.75" x14ac:dyDescent="0.45">
      <c r="A1488" s="5" t="s">
        <v>1408</v>
      </c>
      <c r="G1488">
        <v>1</v>
      </c>
      <c r="K1488" t="b">
        <f t="shared" si="23"/>
        <v>1</v>
      </c>
    </row>
    <row r="1489" spans="1:11" ht="28.5" x14ac:dyDescent="0.45">
      <c r="A1489" s="5" t="s">
        <v>1409</v>
      </c>
      <c r="K1489" t="b">
        <f t="shared" si="23"/>
        <v>0</v>
      </c>
    </row>
    <row r="1490" spans="1:11" ht="99.75" x14ac:dyDescent="0.45">
      <c r="A1490" s="5" t="s">
        <v>1410</v>
      </c>
      <c r="G1490">
        <v>1</v>
      </c>
      <c r="K1490" t="b">
        <f t="shared" si="23"/>
        <v>1</v>
      </c>
    </row>
    <row r="1491" spans="1:11" ht="28.5" x14ac:dyDescent="0.45">
      <c r="A1491" s="5" t="s">
        <v>1411</v>
      </c>
      <c r="G1491">
        <v>1</v>
      </c>
      <c r="K1491" t="b">
        <f t="shared" si="23"/>
        <v>1</v>
      </c>
    </row>
    <row r="1492" spans="1:11" ht="42.75" x14ac:dyDescent="0.45">
      <c r="A1492" s="5" t="s">
        <v>1412</v>
      </c>
      <c r="B1492">
        <v>1</v>
      </c>
      <c r="K1492" t="b">
        <f t="shared" si="23"/>
        <v>1</v>
      </c>
    </row>
    <row r="1493" spans="1:11" ht="42.75" x14ac:dyDescent="0.45">
      <c r="A1493" s="5" t="s">
        <v>1413</v>
      </c>
      <c r="E1493">
        <v>1</v>
      </c>
      <c r="K1493" t="b">
        <f t="shared" si="23"/>
        <v>1</v>
      </c>
    </row>
    <row r="1494" spans="1:11" ht="57" x14ac:dyDescent="0.45">
      <c r="A1494" s="5" t="s">
        <v>1414</v>
      </c>
      <c r="E1494">
        <v>1</v>
      </c>
      <c r="K1494" t="b">
        <f t="shared" si="23"/>
        <v>1</v>
      </c>
    </row>
    <row r="1495" spans="1:11" ht="42.75" x14ac:dyDescent="0.45">
      <c r="A1495" s="5" t="s">
        <v>1415</v>
      </c>
      <c r="C1495">
        <v>1</v>
      </c>
      <c r="K1495" t="b">
        <f t="shared" si="23"/>
        <v>1</v>
      </c>
    </row>
    <row r="1496" spans="1:11" ht="71.25" x14ac:dyDescent="0.45">
      <c r="A1496" s="5" t="s">
        <v>1416</v>
      </c>
      <c r="G1496">
        <v>1</v>
      </c>
      <c r="K1496" t="b">
        <f t="shared" si="23"/>
        <v>1</v>
      </c>
    </row>
    <row r="1497" spans="1:11" ht="42.75" x14ac:dyDescent="0.45">
      <c r="A1497" s="5" t="s">
        <v>1417</v>
      </c>
      <c r="G1497">
        <v>1</v>
      </c>
      <c r="K1497" t="b">
        <f t="shared" si="23"/>
        <v>1</v>
      </c>
    </row>
    <row r="1498" spans="1:11" x14ac:dyDescent="0.45">
      <c r="A1498" s="5" t="s">
        <v>1418</v>
      </c>
      <c r="G1498">
        <v>1</v>
      </c>
      <c r="K1498" t="b">
        <f t="shared" si="23"/>
        <v>1</v>
      </c>
    </row>
    <row r="1499" spans="1:11" ht="42.75" x14ac:dyDescent="0.45">
      <c r="A1499" s="5" t="s">
        <v>1419</v>
      </c>
      <c r="G1499">
        <v>1</v>
      </c>
      <c r="K1499" t="b">
        <f t="shared" si="23"/>
        <v>1</v>
      </c>
    </row>
    <row r="1500" spans="1:11" ht="85.5" x14ac:dyDescent="0.45">
      <c r="A1500" s="5" t="s">
        <v>1420</v>
      </c>
      <c r="G1500">
        <v>1</v>
      </c>
      <c r="K1500" t="b">
        <f t="shared" si="23"/>
        <v>1</v>
      </c>
    </row>
    <row r="1501" spans="1:11" ht="28.5" x14ac:dyDescent="0.45">
      <c r="A1501" s="5" t="s">
        <v>1421</v>
      </c>
      <c r="G1501">
        <v>1</v>
      </c>
      <c r="K1501" t="b">
        <f t="shared" si="23"/>
        <v>1</v>
      </c>
    </row>
    <row r="1502" spans="1:11" ht="28.5" x14ac:dyDescent="0.45">
      <c r="A1502" s="5" t="s">
        <v>1422</v>
      </c>
      <c r="C1502">
        <v>1</v>
      </c>
      <c r="K1502" t="b">
        <f t="shared" si="23"/>
        <v>1</v>
      </c>
    </row>
    <row r="1503" spans="1:11" ht="42.75" x14ac:dyDescent="0.45">
      <c r="A1503" s="5" t="s">
        <v>1423</v>
      </c>
      <c r="C1503">
        <v>1</v>
      </c>
      <c r="K1503" t="b">
        <f t="shared" si="23"/>
        <v>1</v>
      </c>
    </row>
    <row r="1504" spans="1:11" ht="42.75" x14ac:dyDescent="0.45">
      <c r="A1504" s="5" t="s">
        <v>1424</v>
      </c>
      <c r="B1504">
        <v>1</v>
      </c>
      <c r="K1504" t="b">
        <f t="shared" si="23"/>
        <v>1</v>
      </c>
    </row>
    <row r="1505" spans="1:11" ht="85.5" x14ac:dyDescent="0.45">
      <c r="A1505" s="5" t="s">
        <v>1425</v>
      </c>
      <c r="G1505">
        <v>1</v>
      </c>
      <c r="K1505" t="b">
        <f t="shared" si="23"/>
        <v>1</v>
      </c>
    </row>
    <row r="1506" spans="1:11" ht="42.75" x14ac:dyDescent="0.45">
      <c r="A1506" s="5" t="s">
        <v>1426</v>
      </c>
      <c r="G1506">
        <v>1</v>
      </c>
      <c r="K1506" t="b">
        <f t="shared" si="23"/>
        <v>1</v>
      </c>
    </row>
    <row r="1507" spans="1:11" ht="42.75" x14ac:dyDescent="0.45">
      <c r="A1507" s="5" t="s">
        <v>1427</v>
      </c>
      <c r="G1507">
        <v>1</v>
      </c>
      <c r="K1507" t="b">
        <f t="shared" si="23"/>
        <v>1</v>
      </c>
    </row>
    <row r="1508" spans="1:11" ht="57" x14ac:dyDescent="0.45">
      <c r="A1508" s="5" t="s">
        <v>1428</v>
      </c>
      <c r="B1508">
        <v>1</v>
      </c>
      <c r="K1508" t="b">
        <f t="shared" si="23"/>
        <v>1</v>
      </c>
    </row>
    <row r="1509" spans="1:11" x14ac:dyDescent="0.45">
      <c r="A1509" s="5" t="s">
        <v>1429</v>
      </c>
      <c r="I1509">
        <v>1</v>
      </c>
      <c r="K1509" t="b">
        <f t="shared" si="23"/>
        <v>1</v>
      </c>
    </row>
    <row r="1510" spans="1:11" ht="42.75" x14ac:dyDescent="0.45">
      <c r="A1510" s="5" t="s">
        <v>1430</v>
      </c>
      <c r="D1510">
        <v>1</v>
      </c>
      <c r="K1510" t="b">
        <f t="shared" si="23"/>
        <v>1</v>
      </c>
    </row>
    <row r="1511" spans="1:11" ht="42.75" x14ac:dyDescent="0.45">
      <c r="A1511" s="5" t="s">
        <v>1431</v>
      </c>
      <c r="G1511">
        <v>1</v>
      </c>
      <c r="K1511" t="b">
        <f t="shared" si="23"/>
        <v>1</v>
      </c>
    </row>
    <row r="1512" spans="1:11" ht="85.5" x14ac:dyDescent="0.45">
      <c r="A1512" s="5" t="s">
        <v>1432</v>
      </c>
      <c r="E1512">
        <v>1</v>
      </c>
      <c r="K1512" t="b">
        <f t="shared" si="23"/>
        <v>1</v>
      </c>
    </row>
    <row r="1513" spans="1:11" ht="28.5" x14ac:dyDescent="0.45">
      <c r="A1513" s="5" t="s">
        <v>1433</v>
      </c>
      <c r="G1513">
        <v>1</v>
      </c>
      <c r="K1513" t="b">
        <f t="shared" si="23"/>
        <v>1</v>
      </c>
    </row>
    <row r="1514" spans="1:11" x14ac:dyDescent="0.45">
      <c r="A1514" s="5" t="s">
        <v>517</v>
      </c>
      <c r="G1514">
        <v>1</v>
      </c>
      <c r="K1514" t="b">
        <f t="shared" si="23"/>
        <v>1</v>
      </c>
    </row>
    <row r="1515" spans="1:11" ht="57" x14ac:dyDescent="0.45">
      <c r="A1515" s="5" t="s">
        <v>1434</v>
      </c>
      <c r="G1515">
        <v>1</v>
      </c>
      <c r="K1515" t="b">
        <f t="shared" si="23"/>
        <v>1</v>
      </c>
    </row>
    <row r="1516" spans="1:11" x14ac:dyDescent="0.45">
      <c r="A1516" s="5" t="s">
        <v>1435</v>
      </c>
      <c r="G1516">
        <v>1</v>
      </c>
      <c r="K1516" t="b">
        <f t="shared" si="23"/>
        <v>1</v>
      </c>
    </row>
    <row r="1517" spans="1:11" ht="28.5" x14ac:dyDescent="0.45">
      <c r="A1517" s="5" t="s">
        <v>1436</v>
      </c>
      <c r="G1517">
        <v>1</v>
      </c>
      <c r="K1517" t="b">
        <f t="shared" si="23"/>
        <v>1</v>
      </c>
    </row>
    <row r="1518" spans="1:11" ht="71.25" x14ac:dyDescent="0.45">
      <c r="A1518" s="5" t="s">
        <v>1437</v>
      </c>
      <c r="G1518">
        <v>1</v>
      </c>
      <c r="K1518" t="b">
        <f t="shared" si="23"/>
        <v>1</v>
      </c>
    </row>
    <row r="1519" spans="1:11" ht="57" x14ac:dyDescent="0.45">
      <c r="A1519" s="5" t="s">
        <v>1438</v>
      </c>
      <c r="D1519">
        <v>1</v>
      </c>
      <c r="K1519" t="b">
        <f t="shared" si="23"/>
        <v>1</v>
      </c>
    </row>
    <row r="1520" spans="1:11" ht="28.5" x14ac:dyDescent="0.45">
      <c r="A1520" s="14" t="s">
        <v>1439</v>
      </c>
      <c r="C1520">
        <v>1</v>
      </c>
      <c r="K1520" t="b">
        <f t="shared" si="23"/>
        <v>1</v>
      </c>
    </row>
    <row r="1521" spans="1:11" ht="28.5" x14ac:dyDescent="0.45">
      <c r="A1521" s="5" t="s">
        <v>1440</v>
      </c>
      <c r="B1521">
        <v>1</v>
      </c>
      <c r="K1521" t="b">
        <f t="shared" si="23"/>
        <v>1</v>
      </c>
    </row>
    <row r="1522" spans="1:11" ht="28.5" x14ac:dyDescent="0.45">
      <c r="A1522" s="5" t="s">
        <v>27</v>
      </c>
      <c r="C1522">
        <v>1</v>
      </c>
      <c r="K1522" t="b">
        <f t="shared" si="23"/>
        <v>1</v>
      </c>
    </row>
    <row r="1523" spans="1:11" ht="42.75" x14ac:dyDescent="0.45">
      <c r="A1523" s="5" t="s">
        <v>1441</v>
      </c>
      <c r="G1523">
        <v>1</v>
      </c>
      <c r="K1523" t="b">
        <f t="shared" si="23"/>
        <v>1</v>
      </c>
    </row>
    <row r="1524" spans="1:11" ht="57" x14ac:dyDescent="0.45">
      <c r="A1524" s="5" t="s">
        <v>1442</v>
      </c>
      <c r="B1524">
        <v>1</v>
      </c>
      <c r="K1524" t="b">
        <f t="shared" si="23"/>
        <v>1</v>
      </c>
    </row>
    <row r="1525" spans="1:11" ht="71.25" x14ac:dyDescent="0.45">
      <c r="A1525" s="5" t="s">
        <v>1443</v>
      </c>
      <c r="G1525">
        <v>1</v>
      </c>
      <c r="K1525" t="b">
        <f t="shared" si="23"/>
        <v>1</v>
      </c>
    </row>
    <row r="1526" spans="1:11" ht="28.5" x14ac:dyDescent="0.45">
      <c r="A1526" s="5" t="s">
        <v>1444</v>
      </c>
      <c r="I1526">
        <v>1</v>
      </c>
      <c r="K1526" t="b">
        <f t="shared" si="23"/>
        <v>1</v>
      </c>
    </row>
    <row r="1527" spans="1:11" x14ac:dyDescent="0.45">
      <c r="A1527" s="5" t="s">
        <v>1445</v>
      </c>
      <c r="G1527">
        <v>1</v>
      </c>
      <c r="K1527" t="b">
        <f t="shared" si="23"/>
        <v>1</v>
      </c>
    </row>
    <row r="1528" spans="1:11" ht="85.5" x14ac:dyDescent="0.45">
      <c r="A1528" s="14" t="s">
        <v>1446</v>
      </c>
      <c r="G1528">
        <v>1</v>
      </c>
      <c r="K1528" t="b">
        <f t="shared" si="23"/>
        <v>1</v>
      </c>
    </row>
    <row r="1529" spans="1:11" ht="57" x14ac:dyDescent="0.45">
      <c r="A1529" s="5" t="s">
        <v>1447</v>
      </c>
      <c r="G1529">
        <v>1</v>
      </c>
      <c r="K1529" t="b">
        <f t="shared" si="23"/>
        <v>1</v>
      </c>
    </row>
    <row r="1530" spans="1:11" ht="28.5" x14ac:dyDescent="0.45">
      <c r="A1530" s="5" t="s">
        <v>1448</v>
      </c>
      <c r="G1530">
        <v>1</v>
      </c>
      <c r="K1530" t="b">
        <f t="shared" si="23"/>
        <v>1</v>
      </c>
    </row>
    <row r="1531" spans="1:11" ht="28.5" x14ac:dyDescent="0.45">
      <c r="A1531" s="5" t="s">
        <v>1449</v>
      </c>
      <c r="G1531">
        <v>1</v>
      </c>
      <c r="K1531" t="b">
        <f t="shared" si="23"/>
        <v>1</v>
      </c>
    </row>
    <row r="1532" spans="1:11" ht="42.75" x14ac:dyDescent="0.45">
      <c r="A1532" s="5" t="s">
        <v>1450</v>
      </c>
      <c r="B1532">
        <v>1</v>
      </c>
      <c r="K1532" t="b">
        <f t="shared" si="23"/>
        <v>1</v>
      </c>
    </row>
    <row r="1533" spans="1:11" ht="28.5" x14ac:dyDescent="0.45">
      <c r="A1533" s="5" t="s">
        <v>1451</v>
      </c>
      <c r="G1533">
        <v>1</v>
      </c>
      <c r="K1533" t="b">
        <f t="shared" si="23"/>
        <v>1</v>
      </c>
    </row>
    <row r="1534" spans="1:11" ht="28.5" x14ac:dyDescent="0.45">
      <c r="A1534" s="5" t="s">
        <v>1452</v>
      </c>
      <c r="G1534">
        <v>1</v>
      </c>
      <c r="K1534" t="b">
        <f t="shared" si="23"/>
        <v>1</v>
      </c>
    </row>
    <row r="1535" spans="1:11" ht="85.5" x14ac:dyDescent="0.45">
      <c r="A1535" s="5" t="s">
        <v>1453</v>
      </c>
      <c r="B1535">
        <v>1</v>
      </c>
      <c r="K1535" t="b">
        <f t="shared" si="23"/>
        <v>1</v>
      </c>
    </row>
    <row r="1536" spans="1:11" ht="42.75" x14ac:dyDescent="0.45">
      <c r="A1536" s="5" t="s">
        <v>1454</v>
      </c>
      <c r="G1536">
        <v>1</v>
      </c>
      <c r="K1536" t="b">
        <f t="shared" si="23"/>
        <v>1</v>
      </c>
    </row>
    <row r="1537" spans="1:11" x14ac:dyDescent="0.45">
      <c r="A1537" s="5" t="s">
        <v>1455</v>
      </c>
      <c r="G1537">
        <v>1</v>
      </c>
      <c r="K1537" t="b">
        <f t="shared" si="23"/>
        <v>1</v>
      </c>
    </row>
    <row r="1538" spans="1:11" ht="42.75" x14ac:dyDescent="0.45">
      <c r="A1538" s="5" t="s">
        <v>1456</v>
      </c>
      <c r="G1538">
        <v>1</v>
      </c>
      <c r="K1538" t="b">
        <f t="shared" si="23"/>
        <v>1</v>
      </c>
    </row>
    <row r="1539" spans="1:11" ht="42.75" x14ac:dyDescent="0.45">
      <c r="A1539" s="14" t="s">
        <v>1457</v>
      </c>
      <c r="B1539">
        <v>1</v>
      </c>
      <c r="K1539" t="b">
        <f t="shared" ref="K1539:K1602" si="24">ISNUMBER(SEARCH($J$2, A1539))</f>
        <v>1</v>
      </c>
    </row>
    <row r="1540" spans="1:11" ht="85.5" x14ac:dyDescent="0.45">
      <c r="A1540" s="14" t="s">
        <v>1458</v>
      </c>
      <c r="G1540">
        <v>1</v>
      </c>
      <c r="K1540" t="b">
        <f t="shared" si="24"/>
        <v>1</v>
      </c>
    </row>
    <row r="1541" spans="1:11" ht="57" x14ac:dyDescent="0.45">
      <c r="A1541" s="5" t="s">
        <v>1459</v>
      </c>
      <c r="G1541">
        <v>1</v>
      </c>
      <c r="K1541" t="b">
        <f t="shared" si="24"/>
        <v>1</v>
      </c>
    </row>
    <row r="1542" spans="1:11" ht="57" x14ac:dyDescent="0.45">
      <c r="A1542" s="14" t="s">
        <v>1460</v>
      </c>
      <c r="B1542">
        <v>1</v>
      </c>
      <c r="G1542">
        <v>1</v>
      </c>
      <c r="K1542" t="b">
        <f t="shared" si="24"/>
        <v>1</v>
      </c>
    </row>
    <row r="1543" spans="1:11" ht="57" x14ac:dyDescent="0.45">
      <c r="A1543" s="5" t="s">
        <v>1461</v>
      </c>
      <c r="C1543">
        <v>1</v>
      </c>
      <c r="K1543" t="b">
        <f t="shared" si="24"/>
        <v>1</v>
      </c>
    </row>
    <row r="1544" spans="1:11" ht="28.5" x14ac:dyDescent="0.45">
      <c r="A1544" s="5" t="s">
        <v>1462</v>
      </c>
      <c r="I1544">
        <v>1</v>
      </c>
      <c r="K1544" t="b">
        <f t="shared" si="24"/>
        <v>1</v>
      </c>
    </row>
    <row r="1545" spans="1:11" ht="28.5" x14ac:dyDescent="0.45">
      <c r="A1545" s="5" t="s">
        <v>1463</v>
      </c>
      <c r="C1545">
        <v>1</v>
      </c>
      <c r="K1545" t="b">
        <f t="shared" si="24"/>
        <v>1</v>
      </c>
    </row>
    <row r="1546" spans="1:11" ht="71.25" x14ac:dyDescent="0.45">
      <c r="A1546" s="5" t="s">
        <v>1464</v>
      </c>
      <c r="G1546">
        <v>1</v>
      </c>
      <c r="K1546" t="b">
        <f t="shared" si="24"/>
        <v>1</v>
      </c>
    </row>
    <row r="1547" spans="1:11" ht="42.75" x14ac:dyDescent="0.45">
      <c r="A1547" s="5" t="s">
        <v>1465</v>
      </c>
      <c r="B1547">
        <v>1</v>
      </c>
      <c r="K1547" t="b">
        <f t="shared" si="24"/>
        <v>1</v>
      </c>
    </row>
    <row r="1548" spans="1:11" x14ac:dyDescent="0.45">
      <c r="A1548" s="5" t="s">
        <v>1466</v>
      </c>
      <c r="K1548" t="b">
        <f t="shared" si="24"/>
        <v>0</v>
      </c>
    </row>
    <row r="1549" spans="1:11" ht="42.75" x14ac:dyDescent="0.45">
      <c r="A1549" s="5" t="s">
        <v>1467</v>
      </c>
      <c r="B1549">
        <v>1</v>
      </c>
      <c r="K1549" t="b">
        <f t="shared" si="24"/>
        <v>1</v>
      </c>
    </row>
    <row r="1550" spans="1:11" ht="71.25" x14ac:dyDescent="0.45">
      <c r="A1550" s="5" t="s">
        <v>1468</v>
      </c>
      <c r="G1550">
        <v>1</v>
      </c>
      <c r="K1550" t="b">
        <f t="shared" si="24"/>
        <v>1</v>
      </c>
    </row>
    <row r="1551" spans="1:11" ht="71.25" x14ac:dyDescent="0.45">
      <c r="A1551" s="14" t="s">
        <v>1469</v>
      </c>
      <c r="G1551">
        <v>1</v>
      </c>
      <c r="K1551" t="b">
        <f t="shared" si="24"/>
        <v>1</v>
      </c>
    </row>
    <row r="1552" spans="1:11" ht="42.75" x14ac:dyDescent="0.45">
      <c r="A1552" s="14" t="s">
        <v>1470</v>
      </c>
      <c r="G1552">
        <v>1</v>
      </c>
      <c r="K1552" t="b">
        <f t="shared" si="24"/>
        <v>1</v>
      </c>
    </row>
    <row r="1553" spans="1:11" ht="71.25" x14ac:dyDescent="0.45">
      <c r="A1553" s="5" t="s">
        <v>1471</v>
      </c>
      <c r="G1553">
        <v>1</v>
      </c>
      <c r="K1553" t="b">
        <f t="shared" si="24"/>
        <v>1</v>
      </c>
    </row>
    <row r="1554" spans="1:11" ht="85.5" x14ac:dyDescent="0.45">
      <c r="A1554" s="5" t="s">
        <v>1472</v>
      </c>
      <c r="G1554">
        <v>1</v>
      </c>
      <c r="K1554" t="b">
        <f t="shared" si="24"/>
        <v>1</v>
      </c>
    </row>
    <row r="1555" spans="1:11" ht="28.5" x14ac:dyDescent="0.45">
      <c r="A1555" s="5" t="s">
        <v>28</v>
      </c>
      <c r="G1555">
        <v>1</v>
      </c>
      <c r="K1555" t="b">
        <f t="shared" si="24"/>
        <v>1</v>
      </c>
    </row>
    <row r="1556" spans="1:11" ht="28.5" x14ac:dyDescent="0.45">
      <c r="A1556" s="5" t="s">
        <v>1473</v>
      </c>
      <c r="G1556">
        <v>1</v>
      </c>
      <c r="K1556" t="b">
        <f t="shared" si="24"/>
        <v>1</v>
      </c>
    </row>
    <row r="1557" spans="1:11" x14ac:dyDescent="0.45">
      <c r="A1557" s="5" t="s">
        <v>1474</v>
      </c>
      <c r="B1557">
        <v>1</v>
      </c>
      <c r="K1557" t="b">
        <f t="shared" si="24"/>
        <v>1</v>
      </c>
    </row>
    <row r="1558" spans="1:11" ht="57" x14ac:dyDescent="0.45">
      <c r="A1558" s="5" t="s">
        <v>1475</v>
      </c>
      <c r="G1558">
        <v>1</v>
      </c>
      <c r="K1558" t="b">
        <f t="shared" si="24"/>
        <v>1</v>
      </c>
    </row>
    <row r="1559" spans="1:11" ht="71.25" x14ac:dyDescent="0.45">
      <c r="A1559" s="14" t="s">
        <v>1476</v>
      </c>
      <c r="I1559">
        <v>1</v>
      </c>
      <c r="K1559" t="b">
        <f t="shared" si="24"/>
        <v>1</v>
      </c>
    </row>
    <row r="1560" spans="1:11" ht="42.75" x14ac:dyDescent="0.45">
      <c r="A1560" s="5" t="s">
        <v>1477</v>
      </c>
      <c r="G1560">
        <v>1</v>
      </c>
      <c r="K1560" t="b">
        <f t="shared" si="24"/>
        <v>1</v>
      </c>
    </row>
    <row r="1561" spans="1:11" ht="28.5" x14ac:dyDescent="0.45">
      <c r="A1561" s="5" t="s">
        <v>1478</v>
      </c>
      <c r="G1561">
        <v>1</v>
      </c>
      <c r="K1561" t="b">
        <f t="shared" si="24"/>
        <v>1</v>
      </c>
    </row>
    <row r="1562" spans="1:11" ht="42.75" x14ac:dyDescent="0.45">
      <c r="A1562" s="5" t="s">
        <v>1479</v>
      </c>
      <c r="G1562">
        <v>1</v>
      </c>
      <c r="K1562" t="b">
        <f t="shared" si="24"/>
        <v>1</v>
      </c>
    </row>
    <row r="1563" spans="1:11" ht="57" x14ac:dyDescent="0.45">
      <c r="A1563" s="5" t="s">
        <v>1480</v>
      </c>
      <c r="G1563">
        <v>1</v>
      </c>
      <c r="K1563" t="b">
        <f t="shared" si="24"/>
        <v>1</v>
      </c>
    </row>
    <row r="1564" spans="1:11" ht="71.25" x14ac:dyDescent="0.45">
      <c r="A1564" s="5" t="s">
        <v>1481</v>
      </c>
      <c r="B1564">
        <v>1</v>
      </c>
      <c r="K1564" t="b">
        <f t="shared" si="24"/>
        <v>1</v>
      </c>
    </row>
    <row r="1565" spans="1:11" ht="71.25" x14ac:dyDescent="0.45">
      <c r="A1565" s="5" t="s">
        <v>1482</v>
      </c>
      <c r="B1565">
        <v>1</v>
      </c>
      <c r="K1565" t="b">
        <f t="shared" si="24"/>
        <v>1</v>
      </c>
    </row>
    <row r="1566" spans="1:11" ht="71.25" x14ac:dyDescent="0.45">
      <c r="A1566" s="5" t="s">
        <v>1483</v>
      </c>
      <c r="B1566">
        <v>1</v>
      </c>
      <c r="K1566" t="b">
        <f t="shared" si="24"/>
        <v>1</v>
      </c>
    </row>
    <row r="1567" spans="1:11" ht="57" x14ac:dyDescent="0.45">
      <c r="A1567" s="5" t="s">
        <v>1484</v>
      </c>
      <c r="G1567">
        <v>1</v>
      </c>
      <c r="K1567" t="b">
        <f t="shared" si="24"/>
        <v>1</v>
      </c>
    </row>
    <row r="1568" spans="1:11" ht="28.5" x14ac:dyDescent="0.45">
      <c r="A1568" s="5" t="s">
        <v>1485</v>
      </c>
      <c r="I1568">
        <v>1</v>
      </c>
      <c r="K1568" t="b">
        <f t="shared" si="24"/>
        <v>1</v>
      </c>
    </row>
    <row r="1569" spans="1:11" ht="28.5" x14ac:dyDescent="0.45">
      <c r="A1569" s="5" t="s">
        <v>1486</v>
      </c>
      <c r="G1569">
        <v>1</v>
      </c>
      <c r="K1569" t="b">
        <f t="shared" si="24"/>
        <v>1</v>
      </c>
    </row>
    <row r="1570" spans="1:11" ht="28.5" x14ac:dyDescent="0.45">
      <c r="A1570" s="5" t="s">
        <v>1487</v>
      </c>
      <c r="G1570">
        <v>1</v>
      </c>
      <c r="K1570" t="b">
        <f t="shared" si="24"/>
        <v>1</v>
      </c>
    </row>
    <row r="1571" spans="1:11" ht="57" x14ac:dyDescent="0.45">
      <c r="A1571" s="5" t="s">
        <v>1488</v>
      </c>
      <c r="G1571">
        <v>1</v>
      </c>
      <c r="K1571" t="b">
        <f t="shared" si="24"/>
        <v>1</v>
      </c>
    </row>
    <row r="1572" spans="1:11" ht="28.5" x14ac:dyDescent="0.45">
      <c r="A1572" s="5" t="s">
        <v>1489</v>
      </c>
      <c r="K1572" t="b">
        <f t="shared" si="24"/>
        <v>0</v>
      </c>
    </row>
    <row r="1573" spans="1:11" ht="28.5" x14ac:dyDescent="0.45">
      <c r="A1573" s="5" t="s">
        <v>1490</v>
      </c>
      <c r="G1573">
        <v>1</v>
      </c>
      <c r="K1573" t="b">
        <f t="shared" si="24"/>
        <v>1</v>
      </c>
    </row>
    <row r="1574" spans="1:11" ht="85.5" x14ac:dyDescent="0.45">
      <c r="A1574" s="5" t="s">
        <v>1491</v>
      </c>
      <c r="D1574">
        <v>1</v>
      </c>
      <c r="K1574" t="b">
        <f t="shared" si="24"/>
        <v>1</v>
      </c>
    </row>
    <row r="1575" spans="1:11" ht="28.5" x14ac:dyDescent="0.45">
      <c r="A1575" s="5" t="s">
        <v>1492</v>
      </c>
      <c r="K1575" t="b">
        <f t="shared" si="24"/>
        <v>0</v>
      </c>
    </row>
    <row r="1576" spans="1:11" ht="42.75" x14ac:dyDescent="0.45">
      <c r="A1576" s="5" t="s">
        <v>1493</v>
      </c>
      <c r="B1576">
        <v>1</v>
      </c>
      <c r="K1576" t="b">
        <f t="shared" si="24"/>
        <v>1</v>
      </c>
    </row>
    <row r="1577" spans="1:11" x14ac:dyDescent="0.45">
      <c r="A1577" s="5" t="s">
        <v>1494</v>
      </c>
      <c r="K1577" t="b">
        <f t="shared" si="24"/>
        <v>0</v>
      </c>
    </row>
    <row r="1578" spans="1:11" ht="42.75" x14ac:dyDescent="0.45">
      <c r="A1578" s="5" t="s">
        <v>1495</v>
      </c>
      <c r="G1578">
        <v>1</v>
      </c>
      <c r="K1578" t="b">
        <f t="shared" si="24"/>
        <v>1</v>
      </c>
    </row>
    <row r="1579" spans="1:11" x14ac:dyDescent="0.45">
      <c r="A1579" s="5" t="s">
        <v>1291</v>
      </c>
      <c r="I1579">
        <v>1</v>
      </c>
      <c r="K1579" t="b">
        <f t="shared" si="24"/>
        <v>1</v>
      </c>
    </row>
    <row r="1580" spans="1:11" ht="28.5" x14ac:dyDescent="0.45">
      <c r="A1580" s="5" t="s">
        <v>1496</v>
      </c>
      <c r="B1580">
        <v>1</v>
      </c>
      <c r="K1580" t="b">
        <f t="shared" si="24"/>
        <v>1</v>
      </c>
    </row>
    <row r="1581" spans="1:11" ht="99.75" x14ac:dyDescent="0.45">
      <c r="A1581" s="5" t="s">
        <v>1497</v>
      </c>
      <c r="E1581">
        <v>1</v>
      </c>
      <c r="K1581" t="b">
        <f t="shared" si="24"/>
        <v>1</v>
      </c>
    </row>
    <row r="1582" spans="1:11" ht="42.75" x14ac:dyDescent="0.45">
      <c r="A1582" s="5" t="s">
        <v>1498</v>
      </c>
      <c r="G1582">
        <v>1</v>
      </c>
      <c r="K1582" t="b">
        <f t="shared" si="24"/>
        <v>1</v>
      </c>
    </row>
    <row r="1583" spans="1:11" ht="42.75" x14ac:dyDescent="0.45">
      <c r="A1583" s="5" t="s">
        <v>1499</v>
      </c>
      <c r="G1583">
        <v>1</v>
      </c>
      <c r="K1583" t="b">
        <f t="shared" si="24"/>
        <v>1</v>
      </c>
    </row>
    <row r="1584" spans="1:11" ht="71.25" x14ac:dyDescent="0.45">
      <c r="A1584" s="5" t="s">
        <v>1500</v>
      </c>
      <c r="G1584">
        <v>1</v>
      </c>
      <c r="K1584" t="b">
        <f t="shared" si="24"/>
        <v>1</v>
      </c>
    </row>
    <row r="1585" spans="1:11" ht="28.5" x14ac:dyDescent="0.45">
      <c r="A1585" s="5" t="s">
        <v>1501</v>
      </c>
      <c r="G1585">
        <v>1</v>
      </c>
      <c r="K1585" t="b">
        <f t="shared" si="24"/>
        <v>1</v>
      </c>
    </row>
    <row r="1586" spans="1:11" ht="28.5" x14ac:dyDescent="0.45">
      <c r="A1586" s="5" t="s">
        <v>29</v>
      </c>
      <c r="G1586">
        <v>1</v>
      </c>
      <c r="K1586" t="b">
        <f t="shared" si="24"/>
        <v>1</v>
      </c>
    </row>
    <row r="1587" spans="1:11" ht="28.5" x14ac:dyDescent="0.45">
      <c r="A1587" s="5" t="s">
        <v>30</v>
      </c>
      <c r="K1587" t="b">
        <f t="shared" si="24"/>
        <v>0</v>
      </c>
    </row>
    <row r="1588" spans="1:11" ht="28.5" x14ac:dyDescent="0.45">
      <c r="A1588" s="5" t="s">
        <v>1502</v>
      </c>
      <c r="G1588">
        <v>1</v>
      </c>
      <c r="K1588" t="b">
        <f t="shared" si="24"/>
        <v>1</v>
      </c>
    </row>
    <row r="1589" spans="1:11" ht="85.5" x14ac:dyDescent="0.45">
      <c r="A1589" s="5" t="s">
        <v>1503</v>
      </c>
      <c r="E1589">
        <v>1</v>
      </c>
      <c r="K1589" t="b">
        <f t="shared" si="24"/>
        <v>1</v>
      </c>
    </row>
    <row r="1590" spans="1:11" x14ac:dyDescent="0.45">
      <c r="A1590" s="5" t="s">
        <v>1504</v>
      </c>
      <c r="I1590">
        <v>1</v>
      </c>
      <c r="K1590" t="b">
        <f t="shared" si="24"/>
        <v>1</v>
      </c>
    </row>
    <row r="1591" spans="1:11" ht="85.5" x14ac:dyDescent="0.45">
      <c r="A1591" s="5" t="s">
        <v>31</v>
      </c>
      <c r="G1591">
        <v>1</v>
      </c>
      <c r="K1591" t="b">
        <f t="shared" si="24"/>
        <v>1</v>
      </c>
    </row>
    <row r="1592" spans="1:11" x14ac:dyDescent="0.45">
      <c r="A1592" s="5" t="s">
        <v>1505</v>
      </c>
      <c r="G1592">
        <v>1</v>
      </c>
      <c r="K1592" t="b">
        <f t="shared" si="24"/>
        <v>1</v>
      </c>
    </row>
    <row r="1593" spans="1:11" x14ac:dyDescent="0.45">
      <c r="A1593" s="5" t="s">
        <v>1506</v>
      </c>
      <c r="G1593">
        <v>1</v>
      </c>
      <c r="K1593" t="b">
        <f t="shared" si="24"/>
        <v>1</v>
      </c>
    </row>
    <row r="1594" spans="1:11" x14ac:dyDescent="0.45">
      <c r="A1594" s="5" t="s">
        <v>1507</v>
      </c>
      <c r="I1594">
        <v>1</v>
      </c>
      <c r="K1594" t="b">
        <f t="shared" si="24"/>
        <v>1</v>
      </c>
    </row>
    <row r="1595" spans="1:11" ht="28.5" x14ac:dyDescent="0.45">
      <c r="A1595" s="5" t="s">
        <v>1508</v>
      </c>
      <c r="G1595">
        <v>1</v>
      </c>
      <c r="K1595" t="b">
        <f t="shared" si="24"/>
        <v>1</v>
      </c>
    </row>
    <row r="1596" spans="1:11" x14ac:dyDescent="0.45">
      <c r="A1596" s="5" t="s">
        <v>1509</v>
      </c>
      <c r="I1596">
        <v>1</v>
      </c>
      <c r="K1596" t="b">
        <f t="shared" si="24"/>
        <v>1</v>
      </c>
    </row>
    <row r="1597" spans="1:11" ht="57" x14ac:dyDescent="0.45">
      <c r="A1597" s="5" t="s">
        <v>1510</v>
      </c>
      <c r="B1597">
        <v>1</v>
      </c>
      <c r="K1597" t="b">
        <f t="shared" si="24"/>
        <v>1</v>
      </c>
    </row>
    <row r="1598" spans="1:11" ht="71.25" x14ac:dyDescent="0.45">
      <c r="A1598" s="5" t="s">
        <v>1511</v>
      </c>
      <c r="G1598">
        <v>1</v>
      </c>
      <c r="K1598" t="b">
        <f t="shared" si="24"/>
        <v>1</v>
      </c>
    </row>
    <row r="1599" spans="1:11" ht="57" x14ac:dyDescent="0.45">
      <c r="A1599" s="5" t="s">
        <v>1512</v>
      </c>
      <c r="G1599">
        <v>1</v>
      </c>
      <c r="K1599" t="b">
        <f t="shared" si="24"/>
        <v>1</v>
      </c>
    </row>
    <row r="1600" spans="1:11" ht="28.5" x14ac:dyDescent="0.45">
      <c r="A1600" s="5" t="s">
        <v>1513</v>
      </c>
      <c r="G1600">
        <v>1</v>
      </c>
      <c r="K1600" t="b">
        <f t="shared" si="24"/>
        <v>1</v>
      </c>
    </row>
    <row r="1601" spans="1:11" ht="28.5" x14ac:dyDescent="0.45">
      <c r="A1601" s="5" t="s">
        <v>1514</v>
      </c>
      <c r="G1601">
        <v>1</v>
      </c>
      <c r="K1601" t="b">
        <f t="shared" si="24"/>
        <v>1</v>
      </c>
    </row>
    <row r="1602" spans="1:11" ht="28.5" x14ac:dyDescent="0.45">
      <c r="A1602" s="5" t="s">
        <v>1515</v>
      </c>
      <c r="G1602">
        <v>1</v>
      </c>
      <c r="K1602" t="b">
        <f t="shared" si="24"/>
        <v>1</v>
      </c>
    </row>
    <row r="1603" spans="1:11" ht="42.75" x14ac:dyDescent="0.45">
      <c r="A1603" s="5" t="s">
        <v>1516</v>
      </c>
      <c r="G1603">
        <v>1</v>
      </c>
      <c r="K1603" t="b">
        <f t="shared" ref="K1603:K1666" si="25">ISNUMBER(SEARCH($J$2, A1603))</f>
        <v>1</v>
      </c>
    </row>
    <row r="1604" spans="1:11" ht="28.5" x14ac:dyDescent="0.45">
      <c r="A1604" s="5" t="s">
        <v>32</v>
      </c>
      <c r="G1604">
        <v>1</v>
      </c>
      <c r="K1604" t="b">
        <f t="shared" si="25"/>
        <v>1</v>
      </c>
    </row>
    <row r="1605" spans="1:11" ht="71.25" x14ac:dyDescent="0.45">
      <c r="A1605" s="5" t="s">
        <v>1517</v>
      </c>
      <c r="G1605">
        <v>1</v>
      </c>
      <c r="K1605" t="b">
        <f t="shared" si="25"/>
        <v>1</v>
      </c>
    </row>
    <row r="1606" spans="1:11" ht="42.75" x14ac:dyDescent="0.45">
      <c r="A1606" s="5" t="s">
        <v>1518</v>
      </c>
      <c r="I1606">
        <v>1</v>
      </c>
      <c r="K1606" t="b">
        <f t="shared" si="25"/>
        <v>1</v>
      </c>
    </row>
    <row r="1607" spans="1:11" ht="71.25" x14ac:dyDescent="0.45">
      <c r="A1607" s="5" t="s">
        <v>1519</v>
      </c>
      <c r="B1607">
        <v>1</v>
      </c>
      <c r="K1607" t="b">
        <f t="shared" si="25"/>
        <v>1</v>
      </c>
    </row>
    <row r="1608" spans="1:11" ht="42.75" x14ac:dyDescent="0.45">
      <c r="A1608" s="5" t="s">
        <v>1520</v>
      </c>
      <c r="B1608">
        <v>1</v>
      </c>
      <c r="K1608" t="b">
        <f t="shared" si="25"/>
        <v>1</v>
      </c>
    </row>
    <row r="1609" spans="1:11" ht="99.75" x14ac:dyDescent="0.45">
      <c r="A1609" s="5" t="s">
        <v>1521</v>
      </c>
      <c r="E1609">
        <v>1</v>
      </c>
      <c r="K1609" t="b">
        <f t="shared" si="25"/>
        <v>1</v>
      </c>
    </row>
    <row r="1610" spans="1:11" ht="71.25" x14ac:dyDescent="0.45">
      <c r="A1610" s="5" t="s">
        <v>1522</v>
      </c>
      <c r="E1610">
        <v>1</v>
      </c>
      <c r="K1610" t="b">
        <f t="shared" si="25"/>
        <v>1</v>
      </c>
    </row>
    <row r="1611" spans="1:11" ht="42.75" x14ac:dyDescent="0.45">
      <c r="A1611" s="5" t="s">
        <v>33</v>
      </c>
      <c r="B1611">
        <v>1</v>
      </c>
      <c r="K1611" t="b">
        <f t="shared" si="25"/>
        <v>1</v>
      </c>
    </row>
    <row r="1612" spans="1:11" ht="42.75" x14ac:dyDescent="0.45">
      <c r="A1612" s="5" t="s">
        <v>1523</v>
      </c>
      <c r="G1612">
        <v>1</v>
      </c>
      <c r="K1612" t="b">
        <f t="shared" si="25"/>
        <v>1</v>
      </c>
    </row>
    <row r="1613" spans="1:11" ht="57" x14ac:dyDescent="0.45">
      <c r="A1613" s="5" t="s">
        <v>1524</v>
      </c>
      <c r="G1613">
        <v>1</v>
      </c>
      <c r="K1613" t="b">
        <f t="shared" si="25"/>
        <v>1</v>
      </c>
    </row>
    <row r="1614" spans="1:11" ht="57" x14ac:dyDescent="0.45">
      <c r="A1614" s="5" t="s">
        <v>1525</v>
      </c>
      <c r="G1614">
        <v>1</v>
      </c>
      <c r="K1614" t="b">
        <f t="shared" si="25"/>
        <v>1</v>
      </c>
    </row>
    <row r="1615" spans="1:11" ht="71.25" x14ac:dyDescent="0.45">
      <c r="A1615" s="5" t="s">
        <v>1526</v>
      </c>
      <c r="G1615">
        <v>1</v>
      </c>
      <c r="K1615" t="b">
        <f t="shared" si="25"/>
        <v>1</v>
      </c>
    </row>
    <row r="1616" spans="1:11" x14ac:dyDescent="0.45">
      <c r="A1616" s="5" t="s">
        <v>1527</v>
      </c>
      <c r="K1616" t="b">
        <f t="shared" si="25"/>
        <v>0</v>
      </c>
    </row>
    <row r="1617" spans="1:11" ht="71.25" x14ac:dyDescent="0.45">
      <c r="A1617" s="14" t="s">
        <v>34</v>
      </c>
      <c r="I1617">
        <v>1</v>
      </c>
      <c r="K1617" t="b">
        <f t="shared" si="25"/>
        <v>1</v>
      </c>
    </row>
    <row r="1618" spans="1:11" ht="85.5" x14ac:dyDescent="0.45">
      <c r="A1618" s="14" t="s">
        <v>1528</v>
      </c>
      <c r="G1618">
        <v>1</v>
      </c>
      <c r="K1618" t="b">
        <f t="shared" si="25"/>
        <v>1</v>
      </c>
    </row>
    <row r="1619" spans="1:11" x14ac:dyDescent="0.45">
      <c r="A1619" s="5" t="s">
        <v>1529</v>
      </c>
      <c r="G1619">
        <v>1</v>
      </c>
      <c r="K1619" t="b">
        <f t="shared" si="25"/>
        <v>1</v>
      </c>
    </row>
    <row r="1620" spans="1:11" ht="85.5" x14ac:dyDescent="0.45">
      <c r="A1620" s="5" t="s">
        <v>1530</v>
      </c>
      <c r="E1620">
        <v>1</v>
      </c>
      <c r="K1620" t="b">
        <f t="shared" si="25"/>
        <v>1</v>
      </c>
    </row>
    <row r="1621" spans="1:11" ht="42.75" x14ac:dyDescent="0.45">
      <c r="A1621" s="5" t="s">
        <v>1531</v>
      </c>
      <c r="G1621">
        <v>1</v>
      </c>
      <c r="K1621" t="b">
        <f t="shared" si="25"/>
        <v>1</v>
      </c>
    </row>
    <row r="1622" spans="1:11" ht="28.5" x14ac:dyDescent="0.45">
      <c r="A1622" s="5" t="s">
        <v>1532</v>
      </c>
      <c r="G1622">
        <v>1</v>
      </c>
      <c r="K1622" t="b">
        <f t="shared" si="25"/>
        <v>1</v>
      </c>
    </row>
    <row r="1623" spans="1:11" ht="57" x14ac:dyDescent="0.45">
      <c r="A1623" s="5" t="s">
        <v>35</v>
      </c>
      <c r="G1623">
        <v>1</v>
      </c>
      <c r="K1623" t="b">
        <f t="shared" si="25"/>
        <v>1</v>
      </c>
    </row>
    <row r="1624" spans="1:11" ht="42.75" x14ac:dyDescent="0.45">
      <c r="A1624" s="5" t="s">
        <v>1533</v>
      </c>
      <c r="G1624">
        <v>1</v>
      </c>
      <c r="K1624" t="b">
        <f t="shared" si="25"/>
        <v>1</v>
      </c>
    </row>
    <row r="1625" spans="1:11" ht="28.5" x14ac:dyDescent="0.45">
      <c r="A1625" s="5" t="s">
        <v>1534</v>
      </c>
      <c r="G1625">
        <v>1</v>
      </c>
      <c r="K1625" t="b">
        <f t="shared" si="25"/>
        <v>1</v>
      </c>
    </row>
    <row r="1626" spans="1:11" ht="28.5" x14ac:dyDescent="0.45">
      <c r="A1626" s="5" t="s">
        <v>1535</v>
      </c>
      <c r="K1626" t="b">
        <f t="shared" si="25"/>
        <v>0</v>
      </c>
    </row>
    <row r="1627" spans="1:11" x14ac:dyDescent="0.45">
      <c r="A1627" s="5" t="s">
        <v>1536</v>
      </c>
      <c r="G1627">
        <v>1</v>
      </c>
      <c r="K1627" t="b">
        <f t="shared" si="25"/>
        <v>1</v>
      </c>
    </row>
    <row r="1628" spans="1:11" ht="57" x14ac:dyDescent="0.45">
      <c r="A1628" s="5" t="s">
        <v>1537</v>
      </c>
      <c r="G1628">
        <v>1</v>
      </c>
      <c r="K1628" t="b">
        <f t="shared" si="25"/>
        <v>1</v>
      </c>
    </row>
    <row r="1629" spans="1:11" ht="28.5" x14ac:dyDescent="0.45">
      <c r="A1629" s="5" t="s">
        <v>1538</v>
      </c>
      <c r="G1629">
        <v>1</v>
      </c>
      <c r="K1629" t="b">
        <f t="shared" si="25"/>
        <v>1</v>
      </c>
    </row>
    <row r="1630" spans="1:11" ht="28.5" x14ac:dyDescent="0.45">
      <c r="A1630" s="5" t="s">
        <v>1539</v>
      </c>
      <c r="G1630">
        <v>1</v>
      </c>
      <c r="K1630" t="b">
        <f t="shared" si="25"/>
        <v>1</v>
      </c>
    </row>
    <row r="1631" spans="1:11" x14ac:dyDescent="0.45">
      <c r="A1631" s="5" t="s">
        <v>1540</v>
      </c>
      <c r="G1631">
        <v>1</v>
      </c>
      <c r="K1631" t="b">
        <f t="shared" si="25"/>
        <v>1</v>
      </c>
    </row>
    <row r="1632" spans="1:11" ht="71.25" x14ac:dyDescent="0.45">
      <c r="A1632" s="5" t="s">
        <v>1541</v>
      </c>
      <c r="G1632">
        <v>1</v>
      </c>
      <c r="K1632" t="b">
        <f t="shared" si="25"/>
        <v>1</v>
      </c>
    </row>
    <row r="1633" spans="1:11" ht="28.5" x14ac:dyDescent="0.45">
      <c r="A1633" s="5" t="s">
        <v>1542</v>
      </c>
      <c r="G1633">
        <v>1</v>
      </c>
      <c r="K1633" t="b">
        <f t="shared" si="25"/>
        <v>1</v>
      </c>
    </row>
    <row r="1634" spans="1:11" ht="28.5" x14ac:dyDescent="0.45">
      <c r="A1634" s="5" t="s">
        <v>36</v>
      </c>
      <c r="G1634">
        <v>1</v>
      </c>
      <c r="K1634" t="b">
        <f t="shared" si="25"/>
        <v>1</v>
      </c>
    </row>
    <row r="1635" spans="1:11" ht="42.75" x14ac:dyDescent="0.45">
      <c r="A1635" s="5" t="s">
        <v>1543</v>
      </c>
      <c r="I1635">
        <v>1</v>
      </c>
      <c r="K1635" t="b">
        <f t="shared" si="25"/>
        <v>1</v>
      </c>
    </row>
    <row r="1636" spans="1:11" ht="42.75" x14ac:dyDescent="0.45">
      <c r="A1636" s="5" t="s">
        <v>1544</v>
      </c>
      <c r="G1636">
        <v>1</v>
      </c>
      <c r="K1636" t="b">
        <f t="shared" si="25"/>
        <v>1</v>
      </c>
    </row>
    <row r="1637" spans="1:11" ht="28.5" x14ac:dyDescent="0.45">
      <c r="A1637" s="5" t="s">
        <v>1545</v>
      </c>
      <c r="G1637">
        <v>1</v>
      </c>
      <c r="K1637" t="b">
        <f t="shared" si="25"/>
        <v>1</v>
      </c>
    </row>
    <row r="1638" spans="1:11" ht="28.5" x14ac:dyDescent="0.45">
      <c r="A1638" s="5" t="s">
        <v>1546</v>
      </c>
      <c r="G1638">
        <v>1</v>
      </c>
      <c r="K1638" t="b">
        <f t="shared" si="25"/>
        <v>1</v>
      </c>
    </row>
    <row r="1639" spans="1:11" ht="42.75" x14ac:dyDescent="0.45">
      <c r="A1639" s="5" t="s">
        <v>1547</v>
      </c>
      <c r="G1639">
        <v>1</v>
      </c>
      <c r="K1639" t="b">
        <f t="shared" si="25"/>
        <v>1</v>
      </c>
    </row>
    <row r="1640" spans="1:11" ht="57" x14ac:dyDescent="0.45">
      <c r="A1640" s="5" t="s">
        <v>1548</v>
      </c>
      <c r="B1640">
        <v>1</v>
      </c>
      <c r="K1640" t="b">
        <f t="shared" si="25"/>
        <v>1</v>
      </c>
    </row>
    <row r="1641" spans="1:11" ht="28.5" x14ac:dyDescent="0.45">
      <c r="A1641" s="5" t="s">
        <v>1549</v>
      </c>
      <c r="G1641">
        <v>1</v>
      </c>
      <c r="K1641" t="b">
        <f t="shared" si="25"/>
        <v>1</v>
      </c>
    </row>
    <row r="1642" spans="1:11" ht="71.25" x14ac:dyDescent="0.45">
      <c r="A1642" s="5" t="s">
        <v>1550</v>
      </c>
      <c r="G1642">
        <v>1</v>
      </c>
      <c r="K1642" t="b">
        <f t="shared" si="25"/>
        <v>1</v>
      </c>
    </row>
    <row r="1643" spans="1:11" ht="28.5" x14ac:dyDescent="0.45">
      <c r="A1643" s="5" t="s">
        <v>1551</v>
      </c>
      <c r="G1643">
        <v>1</v>
      </c>
      <c r="K1643" t="b">
        <f t="shared" si="25"/>
        <v>1</v>
      </c>
    </row>
    <row r="1644" spans="1:11" ht="28.5" x14ac:dyDescent="0.45">
      <c r="A1644" s="5" t="s">
        <v>1552</v>
      </c>
      <c r="G1644">
        <v>1</v>
      </c>
      <c r="K1644" t="b">
        <f t="shared" si="25"/>
        <v>1</v>
      </c>
    </row>
    <row r="1645" spans="1:11" ht="71.25" x14ac:dyDescent="0.45">
      <c r="A1645" s="5" t="s">
        <v>1553</v>
      </c>
      <c r="E1645">
        <v>1</v>
      </c>
      <c r="K1645" t="b">
        <f t="shared" si="25"/>
        <v>1</v>
      </c>
    </row>
    <row r="1646" spans="1:11" ht="71.25" x14ac:dyDescent="0.45">
      <c r="A1646" s="5" t="s">
        <v>1554</v>
      </c>
      <c r="E1646">
        <v>1</v>
      </c>
      <c r="K1646" t="b">
        <f t="shared" si="25"/>
        <v>1</v>
      </c>
    </row>
    <row r="1647" spans="1:11" ht="71.25" x14ac:dyDescent="0.45">
      <c r="A1647" s="5" t="s">
        <v>1555</v>
      </c>
      <c r="E1647">
        <v>1</v>
      </c>
      <c r="K1647" t="b">
        <f t="shared" si="25"/>
        <v>1</v>
      </c>
    </row>
    <row r="1648" spans="1:11" ht="28.5" x14ac:dyDescent="0.45">
      <c r="A1648" s="5" t="s">
        <v>1556</v>
      </c>
      <c r="G1648">
        <v>1</v>
      </c>
      <c r="K1648" t="b">
        <f t="shared" si="25"/>
        <v>1</v>
      </c>
    </row>
    <row r="1649" spans="1:11" ht="71.25" x14ac:dyDescent="0.45">
      <c r="A1649" s="5" t="s">
        <v>1557</v>
      </c>
      <c r="G1649">
        <v>1</v>
      </c>
      <c r="K1649" t="b">
        <f t="shared" si="25"/>
        <v>1</v>
      </c>
    </row>
    <row r="1650" spans="1:11" ht="28.5" x14ac:dyDescent="0.45">
      <c r="A1650" s="5" t="s">
        <v>1558</v>
      </c>
      <c r="B1650">
        <v>1</v>
      </c>
      <c r="K1650" t="b">
        <f t="shared" si="25"/>
        <v>1</v>
      </c>
    </row>
    <row r="1651" spans="1:11" ht="42.75" x14ac:dyDescent="0.45">
      <c r="A1651" s="5" t="s">
        <v>37</v>
      </c>
      <c r="G1651">
        <v>1</v>
      </c>
      <c r="K1651" t="b">
        <f t="shared" si="25"/>
        <v>1</v>
      </c>
    </row>
    <row r="1652" spans="1:11" ht="28.5" x14ac:dyDescent="0.45">
      <c r="A1652" s="5" t="s">
        <v>38</v>
      </c>
      <c r="K1652" t="b">
        <f t="shared" si="25"/>
        <v>0</v>
      </c>
    </row>
    <row r="1653" spans="1:11" ht="57" x14ac:dyDescent="0.45">
      <c r="A1653" s="14" t="s">
        <v>1559</v>
      </c>
      <c r="C1653">
        <v>1</v>
      </c>
      <c r="K1653" t="b">
        <f t="shared" si="25"/>
        <v>1</v>
      </c>
    </row>
    <row r="1654" spans="1:11" ht="57" x14ac:dyDescent="0.45">
      <c r="A1654" s="5" t="s">
        <v>1560</v>
      </c>
      <c r="G1654">
        <v>1</v>
      </c>
      <c r="K1654" t="b">
        <f t="shared" si="25"/>
        <v>1</v>
      </c>
    </row>
    <row r="1655" spans="1:11" ht="85.5" x14ac:dyDescent="0.45">
      <c r="A1655" s="5" t="s">
        <v>1561</v>
      </c>
      <c r="G1655">
        <v>1</v>
      </c>
      <c r="K1655" t="b">
        <f t="shared" si="25"/>
        <v>1</v>
      </c>
    </row>
    <row r="1656" spans="1:11" x14ac:dyDescent="0.45">
      <c r="A1656" s="5" t="s">
        <v>1562</v>
      </c>
      <c r="K1656" t="b">
        <f t="shared" si="25"/>
        <v>0</v>
      </c>
    </row>
    <row r="1657" spans="1:11" ht="28.5" x14ac:dyDescent="0.45">
      <c r="A1657" s="5" t="s">
        <v>1563</v>
      </c>
      <c r="G1657">
        <v>1</v>
      </c>
      <c r="K1657" t="b">
        <f t="shared" si="25"/>
        <v>1</v>
      </c>
    </row>
    <row r="1658" spans="1:11" ht="28.5" x14ac:dyDescent="0.45">
      <c r="A1658" s="5" t="s">
        <v>1564</v>
      </c>
      <c r="I1658">
        <v>1</v>
      </c>
      <c r="K1658" t="b">
        <f t="shared" si="25"/>
        <v>1</v>
      </c>
    </row>
    <row r="1659" spans="1:11" ht="28.5" x14ac:dyDescent="0.45">
      <c r="A1659" s="5" t="s">
        <v>1565</v>
      </c>
      <c r="I1659">
        <v>1</v>
      </c>
      <c r="K1659" t="b">
        <f t="shared" si="25"/>
        <v>1</v>
      </c>
    </row>
    <row r="1660" spans="1:11" ht="71.25" x14ac:dyDescent="0.45">
      <c r="A1660" s="5" t="s">
        <v>1566</v>
      </c>
      <c r="G1660">
        <v>1</v>
      </c>
      <c r="K1660" t="b">
        <f t="shared" si="25"/>
        <v>1</v>
      </c>
    </row>
    <row r="1661" spans="1:11" ht="42.75" x14ac:dyDescent="0.45">
      <c r="A1661" s="5" t="s">
        <v>1567</v>
      </c>
      <c r="G1661">
        <v>1</v>
      </c>
      <c r="K1661" t="b">
        <f t="shared" si="25"/>
        <v>1</v>
      </c>
    </row>
    <row r="1662" spans="1:11" ht="85.5" x14ac:dyDescent="0.45">
      <c r="A1662" s="5" t="s">
        <v>1568</v>
      </c>
      <c r="E1662">
        <v>1</v>
      </c>
      <c r="K1662" t="b">
        <f t="shared" si="25"/>
        <v>1</v>
      </c>
    </row>
    <row r="1663" spans="1:11" ht="42.75" x14ac:dyDescent="0.45">
      <c r="A1663" s="5" t="s">
        <v>1569</v>
      </c>
      <c r="I1663">
        <v>1</v>
      </c>
      <c r="K1663" t="b">
        <f t="shared" si="25"/>
        <v>1</v>
      </c>
    </row>
    <row r="1664" spans="1:11" ht="42.75" x14ac:dyDescent="0.45">
      <c r="A1664" s="5" t="s">
        <v>1570</v>
      </c>
      <c r="G1664">
        <v>1</v>
      </c>
      <c r="K1664" t="b">
        <f t="shared" si="25"/>
        <v>1</v>
      </c>
    </row>
    <row r="1665" spans="1:11" ht="42.75" x14ac:dyDescent="0.45">
      <c r="A1665" s="5" t="s">
        <v>39</v>
      </c>
      <c r="G1665">
        <v>1</v>
      </c>
      <c r="K1665" t="b">
        <f t="shared" si="25"/>
        <v>1</v>
      </c>
    </row>
    <row r="1666" spans="1:11" ht="57" x14ac:dyDescent="0.45">
      <c r="A1666" s="5" t="s">
        <v>1571</v>
      </c>
      <c r="G1666">
        <v>1</v>
      </c>
      <c r="K1666" t="b">
        <f t="shared" si="25"/>
        <v>1</v>
      </c>
    </row>
    <row r="1667" spans="1:11" ht="71.25" x14ac:dyDescent="0.45">
      <c r="A1667" s="14" t="s">
        <v>1572</v>
      </c>
      <c r="G1667">
        <v>1</v>
      </c>
      <c r="K1667" t="b">
        <f t="shared" ref="K1667" si="26">ISNUMBER(SEARCH($J$2, A1667))</f>
        <v>1</v>
      </c>
    </row>
    <row r="1668" spans="1:11" x14ac:dyDescent="0.45">
      <c r="A1668" s="5" t="s">
        <v>1604</v>
      </c>
      <c r="B1668">
        <f>SUM(B2:B1667)</f>
        <v>207</v>
      </c>
      <c r="C1668">
        <f t="shared" ref="C1668:I1668" si="27">SUM(C2:C1667)</f>
        <v>81</v>
      </c>
      <c r="D1668">
        <f t="shared" si="27"/>
        <v>26</v>
      </c>
      <c r="E1668">
        <f t="shared" si="27"/>
        <v>164</v>
      </c>
      <c r="F1668">
        <f t="shared" si="27"/>
        <v>1</v>
      </c>
      <c r="G1668">
        <f t="shared" si="27"/>
        <v>869</v>
      </c>
      <c r="H1668">
        <f t="shared" si="27"/>
        <v>26</v>
      </c>
      <c r="I1668">
        <f t="shared" si="27"/>
        <v>87</v>
      </c>
      <c r="J1668">
        <f>SUM(B1668:I1668)</f>
        <v>1461</v>
      </c>
      <c r="K1668">
        <f>COUNTIF(K2:K1667,TRUE)</f>
        <v>1454</v>
      </c>
    </row>
    <row r="1670" spans="1:11" x14ac:dyDescent="0.45">
      <c r="A1670" s="5" t="s">
        <v>1609</v>
      </c>
      <c r="B1670">
        <v>256</v>
      </c>
      <c r="C1670">
        <v>139</v>
      </c>
      <c r="D1670">
        <v>78</v>
      </c>
      <c r="E1670">
        <v>147</v>
      </c>
      <c r="F1670">
        <v>34</v>
      </c>
      <c r="G1670">
        <f>tobi!E1726+SUM(tobi!H1726:S1726)</f>
        <v>804</v>
      </c>
      <c r="K1670">
        <f>SUM(B1670:H1670)</f>
        <v>1458</v>
      </c>
    </row>
  </sheetData>
  <conditionalFormatting sqref="A2:K1667">
    <cfRule type="expression" dxfId="1" priority="1">
      <formula>$K2=FALSE</formula>
    </cfRule>
  </conditionalFormatting>
  <hyperlinks>
    <hyperlink ref="A20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C18" sqref="C18"/>
    </sheetView>
  </sheetViews>
  <sheetFormatPr defaultRowHeight="14.25" x14ac:dyDescent="0.45"/>
  <cols>
    <col min="1" max="2" width="14.265625" bestFit="1" customWidth="1"/>
  </cols>
  <sheetData>
    <row r="1" spans="1:10" ht="114" x14ac:dyDescent="0.45">
      <c r="A1" t="s">
        <v>1602</v>
      </c>
      <c r="B1" t="s">
        <v>1603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45">
      <c r="A2" s="1">
        <v>41644</v>
      </c>
      <c r="B2" s="1">
        <v>41650</v>
      </c>
    </row>
    <row r="3" spans="1:10" x14ac:dyDescent="0.45">
      <c r="A3" s="1">
        <v>41651</v>
      </c>
      <c r="B3" s="1">
        <v>41657</v>
      </c>
    </row>
    <row r="4" spans="1:10" x14ac:dyDescent="0.45">
      <c r="A4" s="1">
        <v>41658</v>
      </c>
      <c r="B4" s="1">
        <v>41664</v>
      </c>
    </row>
    <row r="5" spans="1:10" x14ac:dyDescent="0.45">
      <c r="A5" s="1">
        <v>41665</v>
      </c>
      <c r="B5" s="1">
        <v>41671</v>
      </c>
    </row>
    <row r="6" spans="1:10" x14ac:dyDescent="0.45">
      <c r="A6" s="1">
        <v>41672</v>
      </c>
      <c r="B6" s="1">
        <v>41678</v>
      </c>
    </row>
    <row r="7" spans="1:10" x14ac:dyDescent="0.45">
      <c r="A7" s="1">
        <v>41679</v>
      </c>
      <c r="B7" s="1">
        <v>41685</v>
      </c>
    </row>
    <row r="8" spans="1:10" x14ac:dyDescent="0.45">
      <c r="A8" s="1">
        <v>41686</v>
      </c>
      <c r="B8" s="1">
        <v>41692</v>
      </c>
    </row>
    <row r="9" spans="1:10" x14ac:dyDescent="0.45">
      <c r="A9" s="1">
        <v>41693</v>
      </c>
      <c r="B9" s="1">
        <v>41699</v>
      </c>
    </row>
    <row r="10" spans="1:10" x14ac:dyDescent="0.45">
      <c r="A10" s="1">
        <v>41700</v>
      </c>
      <c r="B10" s="1">
        <v>41706</v>
      </c>
    </row>
    <row r="11" spans="1:10" x14ac:dyDescent="0.45">
      <c r="A11" s="1">
        <v>41707</v>
      </c>
      <c r="B11" s="1">
        <v>41713</v>
      </c>
    </row>
    <row r="12" spans="1:10" x14ac:dyDescent="0.45">
      <c r="A12" s="1">
        <v>41714</v>
      </c>
      <c r="B12" s="1">
        <v>41720</v>
      </c>
    </row>
    <row r="13" spans="1:10" x14ac:dyDescent="0.45">
      <c r="A13" s="1">
        <v>41721</v>
      </c>
      <c r="B13" s="1">
        <v>41727</v>
      </c>
    </row>
    <row r="14" spans="1:10" x14ac:dyDescent="0.45">
      <c r="A14" s="1">
        <v>41728</v>
      </c>
      <c r="B14" s="1">
        <v>41734</v>
      </c>
    </row>
    <row r="15" spans="1:10" x14ac:dyDescent="0.45">
      <c r="A15" s="1">
        <v>41735</v>
      </c>
      <c r="B15" s="1">
        <v>41741</v>
      </c>
    </row>
    <row r="16" spans="1:10" x14ac:dyDescent="0.45">
      <c r="A16" s="1">
        <v>41742</v>
      </c>
      <c r="B16" s="1">
        <v>41748</v>
      </c>
    </row>
    <row r="17" spans="1:10" x14ac:dyDescent="0.45">
      <c r="A17" s="1">
        <v>41749</v>
      </c>
      <c r="B17" s="1">
        <v>41755</v>
      </c>
      <c r="C17">
        <f ca="1">SUM(INDIRECT(CONCATENATE("courtney!B",twitterTextByDate!$D17)):INDIRECT(CONCATENATE("courtney!B",twitterTextByDate!$D18-1)))</f>
        <v>0</v>
      </c>
      <c r="D17">
        <f ca="1">SUM(INDIRECT(CONCATENATE("courtney!C",twitterTextByDate!$D17)):INDIRECT(CONCATENATE("courtney!C",twitterTextByDate!$D18-1)))</f>
        <v>0</v>
      </c>
      <c r="E17">
        <f ca="1">SUM(INDIRECT(CONCATENATE("courtney!D",twitterTextByDate!$D17)):INDIRECT(CONCATENATE("courtney!D",twitterTextByDate!$D18-1)))</f>
        <v>0</v>
      </c>
      <c r="F17">
        <f ca="1">SUM(INDIRECT(CONCATENATE("courtney!E",twitterTextByDate!$D17)):INDIRECT(CONCATENATE("courtney!E",twitterTextByDate!$D18-1)))</f>
        <v>3</v>
      </c>
      <c r="G17">
        <f ca="1">SUM(INDIRECT(CONCATENATE("courtney!F",twitterTextByDate!$D17)):INDIRECT(CONCATENATE("courtney!F",twitterTextByDate!$D18-1)))</f>
        <v>0</v>
      </c>
      <c r="H17">
        <f ca="1">SUM(INDIRECT(CONCATENATE("courtney!G",twitterTextByDate!$D17)):INDIRECT(CONCATENATE("courtney!G",twitterTextByDate!$D18-1)))</f>
        <v>0</v>
      </c>
      <c r="I17">
        <f ca="1">SUM(INDIRECT(CONCATENATE("courtney!H",twitterTextByDate!$D17)):INDIRECT(CONCATENATE("courtney!H",twitterTextByDate!$D18-1)))</f>
        <v>0</v>
      </c>
      <c r="J17">
        <f ca="1">SUM(INDIRECT(CONCATENATE("courtney!I",twitterTextByDate!$D17)):INDIRECT(CONCATENATE("courtney!I",twitterTextByDate!$D18-1)))</f>
        <v>0</v>
      </c>
    </row>
    <row r="18" spans="1:10" x14ac:dyDescent="0.45">
      <c r="A18" s="1">
        <v>41756</v>
      </c>
      <c r="B18" s="1">
        <v>41762</v>
      </c>
      <c r="C18">
        <f ca="1">SUM(INDIRECT(CONCATENATE("courtney!B",twitterTextByDate!$D18)):INDIRECT(CONCATENATE("courtney!B",twitterTextByDate!$D19-1)))</f>
        <v>0</v>
      </c>
      <c r="D18">
        <f ca="1">SUM(INDIRECT(CONCATENATE("courtney!C",twitterTextByDate!$D18)):INDIRECT(CONCATENATE("courtney!C",twitterTextByDate!$D19-1)))</f>
        <v>1</v>
      </c>
      <c r="E18">
        <f ca="1">SUM(INDIRECT(CONCATENATE("courtney!D",twitterTextByDate!$D18)):INDIRECT(CONCATENATE("courtney!D",twitterTextByDate!$D19-1)))</f>
        <v>0</v>
      </c>
      <c r="F18">
        <f ca="1">SUM(INDIRECT(CONCATENATE("courtney!E",twitterTextByDate!$D18)):INDIRECT(CONCATENATE("courtney!E",twitterTextByDate!$D19-1)))</f>
        <v>0</v>
      </c>
      <c r="G18">
        <f ca="1">SUM(INDIRECT(CONCATENATE("courtney!F",twitterTextByDate!$D18)):INDIRECT(CONCATENATE("courtney!F",twitterTextByDate!$D19-1)))</f>
        <v>0</v>
      </c>
      <c r="H18">
        <f ca="1">SUM(INDIRECT(CONCATENATE("courtney!G",twitterTextByDate!$D18)):INDIRECT(CONCATENATE("courtney!G",twitterTextByDate!$D19-1)))</f>
        <v>0</v>
      </c>
      <c r="I18">
        <f ca="1">SUM(INDIRECT(CONCATENATE("courtney!H",twitterTextByDate!$D18)):INDIRECT(CONCATENATE("courtney!H",twitterTextByDate!$D19-1)))</f>
        <v>0</v>
      </c>
      <c r="J18">
        <f ca="1">SUM(INDIRECT(CONCATENATE("courtney!I",twitterTextByDate!$D18)):INDIRECT(CONCATENATE("courtney!I",twitterTextByDate!$D19-1)))</f>
        <v>0</v>
      </c>
    </row>
    <row r="19" spans="1:10" x14ac:dyDescent="0.45">
      <c r="A19" s="1">
        <v>41763</v>
      </c>
      <c r="B19" s="1">
        <v>41769</v>
      </c>
      <c r="C19">
        <f ca="1">SUM(INDIRECT(CONCATENATE("courtney!B",twitterTextByDate!$D19)):INDIRECT(CONCATENATE("courtney!B",twitterTextByDate!$D20-1)))</f>
        <v>0</v>
      </c>
      <c r="D19">
        <f ca="1">SUM(INDIRECT(CONCATENATE("courtney!C",twitterTextByDate!$D19)):INDIRECT(CONCATENATE("courtney!C",twitterTextByDate!$D20-1)))</f>
        <v>0</v>
      </c>
      <c r="E19">
        <f ca="1">SUM(INDIRECT(CONCATENATE("courtney!D",twitterTextByDate!$D19)):INDIRECT(CONCATENATE("courtney!D",twitterTextByDate!$D20-1)))</f>
        <v>0</v>
      </c>
      <c r="F19">
        <f ca="1">SUM(INDIRECT(CONCATENATE("courtney!E",twitterTextByDate!$D19)):INDIRECT(CONCATENATE("courtney!E",twitterTextByDate!$D20-1)))</f>
        <v>1</v>
      </c>
      <c r="G19">
        <f ca="1">SUM(INDIRECT(CONCATENATE("courtney!F",twitterTextByDate!$D19)):INDIRECT(CONCATENATE("courtney!F",twitterTextByDate!$D20-1)))</f>
        <v>0</v>
      </c>
      <c r="H19">
        <f ca="1">SUM(INDIRECT(CONCATENATE("courtney!G",twitterTextByDate!$D19)):INDIRECT(CONCATENATE("courtney!G",twitterTextByDate!$D20-1)))</f>
        <v>0</v>
      </c>
      <c r="I19">
        <f ca="1">SUM(INDIRECT(CONCATENATE("courtney!H",twitterTextByDate!$D19)):INDIRECT(CONCATENATE("courtney!H",twitterTextByDate!$D20-1)))</f>
        <v>0</v>
      </c>
      <c r="J19">
        <f ca="1">SUM(INDIRECT(CONCATENATE("courtney!I",twitterTextByDate!$D19)):INDIRECT(CONCATENATE("courtney!I",twitterTextByDate!$D20-1)))</f>
        <v>0</v>
      </c>
    </row>
    <row r="20" spans="1:10" x14ac:dyDescent="0.45">
      <c r="A20" s="1">
        <v>41770</v>
      </c>
      <c r="B20" s="1">
        <v>41776</v>
      </c>
      <c r="C20">
        <f ca="1">SUM(INDIRECT(CONCATENATE("courtney!B",twitterTextByDate!$D20)):INDIRECT(CONCATENATE("courtney!B",twitterTextByDate!$D21-1)))</f>
        <v>0</v>
      </c>
      <c r="D20">
        <f ca="1">SUM(INDIRECT(CONCATENATE("courtney!C",twitterTextByDate!$D20)):INDIRECT(CONCATENATE("courtney!C",twitterTextByDate!$D21-1)))</f>
        <v>0</v>
      </c>
      <c r="E20">
        <f ca="1">SUM(INDIRECT(CONCATENATE("courtney!D",twitterTextByDate!$D20)):INDIRECT(CONCATENATE("courtney!D",twitterTextByDate!$D21-1)))</f>
        <v>0</v>
      </c>
      <c r="F20">
        <f ca="1">SUM(INDIRECT(CONCATENATE("courtney!E",twitterTextByDate!$D20)):INDIRECT(CONCATENATE("courtney!E",twitterTextByDate!$D21-1)))</f>
        <v>1</v>
      </c>
      <c r="G20">
        <f ca="1">SUM(INDIRECT(CONCATENATE("courtney!F",twitterTextByDate!$D20)):INDIRECT(CONCATENATE("courtney!F",twitterTextByDate!$D21-1)))</f>
        <v>0</v>
      </c>
      <c r="H20">
        <f ca="1">SUM(INDIRECT(CONCATENATE("courtney!G",twitterTextByDate!$D20)):INDIRECT(CONCATENATE("courtney!G",twitterTextByDate!$D21-1)))</f>
        <v>0</v>
      </c>
      <c r="I20">
        <f ca="1">SUM(INDIRECT(CONCATENATE("courtney!H",twitterTextByDate!$D20)):INDIRECT(CONCATENATE("courtney!H",twitterTextByDate!$D21-1)))</f>
        <v>0</v>
      </c>
      <c r="J20">
        <f ca="1">SUM(INDIRECT(CONCATENATE("courtney!I",twitterTextByDate!$D20)):INDIRECT(CONCATENATE("courtney!I",twitterTextByDate!$D21-1)))</f>
        <v>0</v>
      </c>
    </row>
    <row r="21" spans="1:10" x14ac:dyDescent="0.45">
      <c r="A21" s="1">
        <v>41777</v>
      </c>
      <c r="B21" s="1">
        <v>41783</v>
      </c>
      <c r="C21">
        <f ca="1">SUM(INDIRECT(CONCATENATE("courtney!B",twitterTextByDate!$D21)):INDIRECT(CONCATENATE("courtney!B",twitterTextByDate!$D22-1)))</f>
        <v>0</v>
      </c>
      <c r="D21">
        <f ca="1">SUM(INDIRECT(CONCATENATE("courtney!C",twitterTextByDate!$D21)):INDIRECT(CONCATENATE("courtney!C",twitterTextByDate!$D22-1)))</f>
        <v>0</v>
      </c>
      <c r="E21">
        <f ca="1">SUM(INDIRECT(CONCATENATE("courtney!D",twitterTextByDate!$D21)):INDIRECT(CONCATENATE("courtney!D",twitterTextByDate!$D22-1)))</f>
        <v>0</v>
      </c>
      <c r="F21">
        <f ca="1">SUM(INDIRECT(CONCATENATE("courtney!E",twitterTextByDate!$D21)):INDIRECT(CONCATENATE("courtney!E",twitterTextByDate!$D22-1)))</f>
        <v>1</v>
      </c>
      <c r="G21">
        <f ca="1">SUM(INDIRECT(CONCATENATE("courtney!F",twitterTextByDate!$D21)):INDIRECT(CONCATENATE("courtney!F",twitterTextByDate!$D22-1)))</f>
        <v>0</v>
      </c>
      <c r="H21">
        <f ca="1">SUM(INDIRECT(CONCATENATE("courtney!G",twitterTextByDate!$D21)):INDIRECT(CONCATENATE("courtney!G",twitterTextByDate!$D22-1)))</f>
        <v>1</v>
      </c>
      <c r="I21">
        <f ca="1">SUM(INDIRECT(CONCATENATE("courtney!H",twitterTextByDate!$D21)):INDIRECT(CONCATENATE("courtney!H",twitterTextByDate!$D22-1)))</f>
        <v>0</v>
      </c>
      <c r="J21">
        <f ca="1">SUM(INDIRECT(CONCATENATE("courtney!I",twitterTextByDate!$D21)):INDIRECT(CONCATENATE("courtney!I",twitterTextByDate!$D22-1)))</f>
        <v>0</v>
      </c>
    </row>
    <row r="22" spans="1:10" x14ac:dyDescent="0.45">
      <c r="A22" s="1">
        <v>41784</v>
      </c>
      <c r="B22" s="1">
        <v>41790</v>
      </c>
      <c r="C22">
        <f ca="1">SUM(INDIRECT(CONCATENATE("courtney!B",twitterTextByDate!$D22)):INDIRECT(CONCATENATE("courtney!B",twitterTextByDate!$D23-1)))</f>
        <v>1</v>
      </c>
      <c r="D22">
        <f ca="1">SUM(INDIRECT(CONCATENATE("courtney!C",twitterTextByDate!$D22)):INDIRECT(CONCATENATE("courtney!C",twitterTextByDate!$D23-1)))</f>
        <v>0</v>
      </c>
      <c r="E22">
        <f ca="1">SUM(INDIRECT(CONCATENATE("courtney!D",twitterTextByDate!$D22)):INDIRECT(CONCATENATE("courtney!D",twitterTextByDate!$D23-1)))</f>
        <v>0</v>
      </c>
      <c r="F22">
        <f ca="1">SUM(INDIRECT(CONCATENATE("courtney!E",twitterTextByDate!$D22)):INDIRECT(CONCATENATE("courtney!E",twitterTextByDate!$D23-1)))</f>
        <v>7</v>
      </c>
      <c r="G22">
        <f ca="1">SUM(INDIRECT(CONCATENATE("courtney!F",twitterTextByDate!$D22)):INDIRECT(CONCATENATE("courtney!F",twitterTextByDate!$D23-1)))</f>
        <v>0</v>
      </c>
      <c r="H22">
        <f ca="1">SUM(INDIRECT(CONCATENATE("courtney!G",twitterTextByDate!$D22)):INDIRECT(CONCATENATE("courtney!G",twitterTextByDate!$D23-1)))</f>
        <v>7</v>
      </c>
      <c r="I22">
        <f ca="1">SUM(INDIRECT(CONCATENATE("courtney!H",twitterTextByDate!$D22)):INDIRECT(CONCATENATE("courtney!H",twitterTextByDate!$D23-1)))</f>
        <v>0</v>
      </c>
      <c r="J22">
        <f ca="1">SUM(INDIRECT(CONCATENATE("courtney!I",twitterTextByDate!$D22)):INDIRECT(CONCATENATE("courtney!I",twitterTextByDate!$D23-1)))</f>
        <v>0</v>
      </c>
    </row>
    <row r="23" spans="1:10" x14ac:dyDescent="0.45">
      <c r="A23" s="1">
        <v>41791</v>
      </c>
      <c r="B23" s="1">
        <v>41797</v>
      </c>
      <c r="C23">
        <f ca="1">SUM(INDIRECT(CONCATENATE("courtney!B",twitterTextByDate!$D23)):INDIRECT(CONCATENATE("courtney!B",twitterTextByDate!$D24-1)))</f>
        <v>0</v>
      </c>
      <c r="D23">
        <f ca="1">SUM(INDIRECT(CONCATENATE("courtney!C",twitterTextByDate!$D23)):INDIRECT(CONCATENATE("courtney!C",twitterTextByDate!$D24-1)))</f>
        <v>0</v>
      </c>
      <c r="E23">
        <f ca="1">SUM(INDIRECT(CONCATENATE("courtney!D",twitterTextByDate!$D23)):INDIRECT(CONCATENATE("courtney!D",twitterTextByDate!$D24-1)))</f>
        <v>0</v>
      </c>
      <c r="F23">
        <f ca="1">SUM(INDIRECT(CONCATENATE("courtney!E",twitterTextByDate!$D23)):INDIRECT(CONCATENATE("courtney!E",twitterTextByDate!$D24-1)))</f>
        <v>3</v>
      </c>
      <c r="G23">
        <f ca="1">SUM(INDIRECT(CONCATENATE("courtney!F",twitterTextByDate!$D23)):INDIRECT(CONCATENATE("courtney!F",twitterTextByDate!$D24-1)))</f>
        <v>0</v>
      </c>
      <c r="H23">
        <f ca="1">SUM(INDIRECT(CONCATENATE("courtney!G",twitterTextByDate!$D23)):INDIRECT(CONCATENATE("courtney!G",twitterTextByDate!$D24-1)))</f>
        <v>2</v>
      </c>
      <c r="I23">
        <f ca="1">SUM(INDIRECT(CONCATENATE("courtney!H",twitterTextByDate!$D23)):INDIRECT(CONCATENATE("courtney!H",twitterTextByDate!$D24-1)))</f>
        <v>0</v>
      </c>
      <c r="J23">
        <f ca="1">SUM(INDIRECT(CONCATENATE("courtney!I",twitterTextByDate!$D23)):INDIRECT(CONCATENATE("courtney!I",twitterTextByDate!$D24-1)))</f>
        <v>0</v>
      </c>
    </row>
    <row r="24" spans="1:10" x14ac:dyDescent="0.45">
      <c r="A24" s="1">
        <v>41798</v>
      </c>
      <c r="B24" s="1">
        <v>41804</v>
      </c>
      <c r="C24">
        <f ca="1">SUM(INDIRECT(CONCATENATE("courtney!B",twitterTextByDate!$D24)):INDIRECT(CONCATENATE("courtney!B",twitterTextByDate!$D25-1)))</f>
        <v>0</v>
      </c>
      <c r="D24">
        <f ca="1">SUM(INDIRECT(CONCATENATE("courtney!C",twitterTextByDate!$D24)):INDIRECT(CONCATENATE("courtney!C",twitterTextByDate!$D25-1)))</f>
        <v>0</v>
      </c>
      <c r="E24">
        <f ca="1">SUM(INDIRECT(CONCATENATE("courtney!D",twitterTextByDate!$D24)):INDIRECT(CONCATENATE("courtney!D",twitterTextByDate!$D25-1)))</f>
        <v>0</v>
      </c>
      <c r="F24">
        <f ca="1">SUM(INDIRECT(CONCATENATE("courtney!E",twitterTextByDate!$D24)):INDIRECT(CONCATENATE("courtney!E",twitterTextByDate!$D25-1)))</f>
        <v>0</v>
      </c>
      <c r="G24">
        <f ca="1">SUM(INDIRECT(CONCATENATE("courtney!F",twitterTextByDate!$D24)):INDIRECT(CONCATENATE("courtney!F",twitterTextByDate!$D25-1)))</f>
        <v>0</v>
      </c>
      <c r="H24">
        <f ca="1">SUM(INDIRECT(CONCATENATE("courtney!G",twitterTextByDate!$D24)):INDIRECT(CONCATENATE("courtney!G",twitterTextByDate!$D25-1)))</f>
        <v>2</v>
      </c>
      <c r="I24">
        <f ca="1">SUM(INDIRECT(CONCATENATE("courtney!H",twitterTextByDate!$D24)):INDIRECT(CONCATENATE("courtney!H",twitterTextByDate!$D25-1)))</f>
        <v>0</v>
      </c>
      <c r="J24">
        <f ca="1">SUM(INDIRECT(CONCATENATE("courtney!I",twitterTextByDate!$D24)):INDIRECT(CONCATENATE("courtney!I",twitterTextByDate!$D25-1)))</f>
        <v>0</v>
      </c>
    </row>
    <row r="25" spans="1:10" x14ac:dyDescent="0.45">
      <c r="A25" s="1">
        <v>41805</v>
      </c>
      <c r="B25" s="1">
        <v>41811</v>
      </c>
      <c r="C25">
        <f ca="1">SUM(INDIRECT(CONCATENATE("courtney!B",twitterTextByDate!$D25)):INDIRECT(CONCATENATE("courtney!B",twitterTextByDate!$D26-1)))</f>
        <v>0</v>
      </c>
      <c r="D25">
        <f ca="1">SUM(INDIRECT(CONCATENATE("courtney!C",twitterTextByDate!$D25)):INDIRECT(CONCATENATE("courtney!C",twitterTextByDate!$D26-1)))</f>
        <v>0</v>
      </c>
      <c r="E25">
        <f ca="1">SUM(INDIRECT(CONCATENATE("courtney!D",twitterTextByDate!$D25)):INDIRECT(CONCATENATE("courtney!D",twitterTextByDate!$D26-1)))</f>
        <v>0</v>
      </c>
      <c r="F25">
        <f ca="1">SUM(INDIRECT(CONCATENATE("courtney!E",twitterTextByDate!$D25)):INDIRECT(CONCATENATE("courtney!E",twitterTextByDate!$D26-1)))</f>
        <v>5</v>
      </c>
      <c r="G25">
        <f ca="1">SUM(INDIRECT(CONCATENATE("courtney!F",twitterTextByDate!$D25)):INDIRECT(CONCATENATE("courtney!F",twitterTextByDate!$D26-1)))</f>
        <v>0</v>
      </c>
      <c r="H25">
        <f ca="1">SUM(INDIRECT(CONCATENATE("courtney!G",twitterTextByDate!$D25)):INDIRECT(CONCATENATE("courtney!G",twitterTextByDate!$D26-1)))</f>
        <v>1</v>
      </c>
      <c r="I25">
        <f ca="1">SUM(INDIRECT(CONCATENATE("courtney!H",twitterTextByDate!$D25)):INDIRECT(CONCATENATE("courtney!H",twitterTextByDate!$D26-1)))</f>
        <v>0</v>
      </c>
      <c r="J25">
        <f ca="1">SUM(INDIRECT(CONCATENATE("courtney!I",twitterTextByDate!$D25)):INDIRECT(CONCATENATE("courtney!I",twitterTextByDate!$D26-1)))</f>
        <v>0</v>
      </c>
    </row>
    <row r="26" spans="1:10" x14ac:dyDescent="0.45">
      <c r="A26" s="1">
        <v>41812</v>
      </c>
      <c r="B26" s="1">
        <v>41818</v>
      </c>
      <c r="C26">
        <f ca="1">SUM(INDIRECT(CONCATENATE("courtney!B",twitterTextByDate!$D26)):INDIRECT(CONCATENATE("courtney!B",twitterTextByDate!$D27-1)))</f>
        <v>1</v>
      </c>
      <c r="D26">
        <f ca="1">SUM(INDIRECT(CONCATENATE("courtney!C",twitterTextByDate!$D26)):INDIRECT(CONCATENATE("courtney!C",twitterTextByDate!$D27-1)))</f>
        <v>0</v>
      </c>
      <c r="E26">
        <f ca="1">SUM(INDIRECT(CONCATENATE("courtney!D",twitterTextByDate!$D26)):INDIRECT(CONCATENATE("courtney!D",twitterTextByDate!$D27-1)))</f>
        <v>0</v>
      </c>
      <c r="F26">
        <f ca="1">SUM(INDIRECT(CONCATENATE("courtney!E",twitterTextByDate!$D26)):INDIRECT(CONCATENATE("courtney!E",twitterTextByDate!$D27-1)))</f>
        <v>6</v>
      </c>
      <c r="G26">
        <f ca="1">SUM(INDIRECT(CONCATENATE("courtney!F",twitterTextByDate!$D26)):INDIRECT(CONCATENATE("courtney!F",twitterTextByDate!$D27-1)))</f>
        <v>0</v>
      </c>
      <c r="H26">
        <f ca="1">SUM(INDIRECT(CONCATENATE("courtney!G",twitterTextByDate!$D26)):INDIRECT(CONCATENATE("courtney!G",twitterTextByDate!$D27-1)))</f>
        <v>4</v>
      </c>
      <c r="I26">
        <f ca="1">SUM(INDIRECT(CONCATENATE("courtney!H",twitterTextByDate!$D26)):INDIRECT(CONCATENATE("courtney!H",twitterTextByDate!$D27-1)))</f>
        <v>0</v>
      </c>
      <c r="J26">
        <f ca="1">SUM(INDIRECT(CONCATENATE("courtney!I",twitterTextByDate!$D26)):INDIRECT(CONCATENATE("courtney!I",twitterTextByDate!$D27-1)))</f>
        <v>0</v>
      </c>
    </row>
    <row r="27" spans="1:10" x14ac:dyDescent="0.45">
      <c r="A27" s="1">
        <v>41819</v>
      </c>
      <c r="B27" s="1">
        <v>41825</v>
      </c>
      <c r="C27">
        <f ca="1">SUM(INDIRECT(CONCATENATE("courtney!B",twitterTextByDate!$D27)):INDIRECT(CONCATENATE("courtney!B",twitterTextByDate!$D28-1)))</f>
        <v>0</v>
      </c>
      <c r="D27">
        <f ca="1">SUM(INDIRECT(CONCATENATE("courtney!C",twitterTextByDate!$D27)):INDIRECT(CONCATENATE("courtney!C",twitterTextByDate!$D28-1)))</f>
        <v>0</v>
      </c>
      <c r="E27">
        <f ca="1">SUM(INDIRECT(CONCATENATE("courtney!D",twitterTextByDate!$D27)):INDIRECT(CONCATENATE("courtney!D",twitterTextByDate!$D28-1)))</f>
        <v>0</v>
      </c>
      <c r="F27">
        <f ca="1">SUM(INDIRECT(CONCATENATE("courtney!E",twitterTextByDate!$D27)):INDIRECT(CONCATENATE("courtney!E",twitterTextByDate!$D28-1)))</f>
        <v>4</v>
      </c>
      <c r="G27">
        <f ca="1">SUM(INDIRECT(CONCATENATE("courtney!F",twitterTextByDate!$D27)):INDIRECT(CONCATENATE("courtney!F",twitterTextByDate!$D28-1)))</f>
        <v>0</v>
      </c>
      <c r="H27">
        <f ca="1">SUM(INDIRECT(CONCATENATE("courtney!G",twitterTextByDate!$D27)):INDIRECT(CONCATENATE("courtney!G",twitterTextByDate!$D28-1)))</f>
        <v>2</v>
      </c>
      <c r="I27">
        <f ca="1">SUM(INDIRECT(CONCATENATE("courtney!H",twitterTextByDate!$D27)):INDIRECT(CONCATENATE("courtney!H",twitterTextByDate!$D28-1)))</f>
        <v>0</v>
      </c>
      <c r="J27">
        <f ca="1">SUM(INDIRECT(CONCATENATE("courtney!I",twitterTextByDate!$D27)):INDIRECT(CONCATENATE("courtney!I",twitterTextByDate!$D28-1)))</f>
        <v>1</v>
      </c>
    </row>
    <row r="28" spans="1:10" x14ac:dyDescent="0.45">
      <c r="A28" s="1">
        <v>41826</v>
      </c>
      <c r="B28" s="1">
        <v>41832</v>
      </c>
      <c r="C28">
        <f ca="1">SUM(INDIRECT(CONCATENATE("courtney!B",twitterTextByDate!$D28)):INDIRECT(CONCATENATE("courtney!B",twitterTextByDate!$D29-1)))</f>
        <v>0</v>
      </c>
      <c r="D28">
        <f ca="1">SUM(INDIRECT(CONCATENATE("courtney!C",twitterTextByDate!$D28)):INDIRECT(CONCATENATE("courtney!C",twitterTextByDate!$D29-1)))</f>
        <v>0</v>
      </c>
      <c r="E28">
        <f ca="1">SUM(INDIRECT(CONCATENATE("courtney!D",twitterTextByDate!$D28)):INDIRECT(CONCATENATE("courtney!D",twitterTextByDate!$D29-1)))</f>
        <v>0</v>
      </c>
      <c r="F28">
        <f ca="1">SUM(INDIRECT(CONCATENATE("courtney!E",twitterTextByDate!$D28)):INDIRECT(CONCATENATE("courtney!E",twitterTextByDate!$D29-1)))</f>
        <v>5</v>
      </c>
      <c r="G28">
        <f ca="1">SUM(INDIRECT(CONCATENATE("courtney!F",twitterTextByDate!$D28)):INDIRECT(CONCATENATE("courtney!F",twitterTextByDate!$D29-1)))</f>
        <v>0</v>
      </c>
      <c r="H28">
        <f ca="1">SUM(INDIRECT(CONCATENATE("courtney!G",twitterTextByDate!$D28)):INDIRECT(CONCATENATE("courtney!G",twitterTextByDate!$D29-1)))</f>
        <v>5</v>
      </c>
      <c r="I28">
        <f ca="1">SUM(INDIRECT(CONCATENATE("courtney!H",twitterTextByDate!$D28)):INDIRECT(CONCATENATE("courtney!H",twitterTextByDate!$D29-1)))</f>
        <v>0</v>
      </c>
      <c r="J28">
        <f ca="1">SUM(INDIRECT(CONCATENATE("courtney!I",twitterTextByDate!$D28)):INDIRECT(CONCATENATE("courtney!I",twitterTextByDate!$D29-1)))</f>
        <v>1</v>
      </c>
    </row>
    <row r="29" spans="1:10" x14ac:dyDescent="0.45">
      <c r="A29" s="1">
        <v>41833</v>
      </c>
      <c r="B29" s="1">
        <v>41839</v>
      </c>
      <c r="C29">
        <f ca="1">SUM(INDIRECT(CONCATENATE("courtney!B",twitterTextByDate!$D29)):INDIRECT(CONCATENATE("courtney!B",twitterTextByDate!$D30-1)))</f>
        <v>0</v>
      </c>
      <c r="D29">
        <f ca="1">SUM(INDIRECT(CONCATENATE("courtney!C",twitterTextByDate!$D29)):INDIRECT(CONCATENATE("courtney!C",twitterTextByDate!$D30-1)))</f>
        <v>2</v>
      </c>
      <c r="E29">
        <f ca="1">SUM(INDIRECT(CONCATENATE("courtney!D",twitterTextByDate!$D29)):INDIRECT(CONCATENATE("courtney!D",twitterTextByDate!$D30-1)))</f>
        <v>0</v>
      </c>
      <c r="F29">
        <f ca="1">SUM(INDIRECT(CONCATENATE("courtney!E",twitterTextByDate!$D29)):INDIRECT(CONCATENATE("courtney!E",twitterTextByDate!$D30-1)))</f>
        <v>27</v>
      </c>
      <c r="G29">
        <f ca="1">SUM(INDIRECT(CONCATENATE("courtney!F",twitterTextByDate!$D29)):INDIRECT(CONCATENATE("courtney!F",twitterTextByDate!$D30-1)))</f>
        <v>0</v>
      </c>
      <c r="H29">
        <f ca="1">SUM(INDIRECT(CONCATENATE("courtney!G",twitterTextByDate!$D29)):INDIRECT(CONCATENATE("courtney!G",twitterTextByDate!$D30-1)))</f>
        <v>16</v>
      </c>
      <c r="I29">
        <f ca="1">SUM(INDIRECT(CONCATENATE("courtney!H",twitterTextByDate!$D29)):INDIRECT(CONCATENATE("courtney!H",twitterTextByDate!$D30-1)))</f>
        <v>0</v>
      </c>
      <c r="J29">
        <f ca="1">SUM(INDIRECT(CONCATENATE("courtney!I",twitterTextByDate!$D29)):INDIRECT(CONCATENATE("courtney!I",twitterTextByDate!$D30-1)))</f>
        <v>2</v>
      </c>
    </row>
    <row r="30" spans="1:10" x14ac:dyDescent="0.45">
      <c r="A30" s="1">
        <v>41840</v>
      </c>
      <c r="B30" s="1">
        <v>41846</v>
      </c>
      <c r="C30">
        <f ca="1">SUM(INDIRECT(CONCATENATE("courtney!B",twitterTextByDate!$D30)):INDIRECT(CONCATENATE("courtney!B",twitterTextByDate!$D31-1)))</f>
        <v>6</v>
      </c>
      <c r="D30">
        <f ca="1">SUM(INDIRECT(CONCATENATE("courtney!C",twitterTextByDate!$D30)):INDIRECT(CONCATENATE("courtney!C",twitterTextByDate!$D31-1)))</f>
        <v>2</v>
      </c>
      <c r="E30">
        <f ca="1">SUM(INDIRECT(CONCATENATE("courtney!D",twitterTextByDate!$D30)):INDIRECT(CONCATENATE("courtney!D",twitterTextByDate!$D31-1)))</f>
        <v>0</v>
      </c>
      <c r="F30">
        <f ca="1">SUM(INDIRECT(CONCATENATE("courtney!E",twitterTextByDate!$D30)):INDIRECT(CONCATENATE("courtney!E",twitterTextByDate!$D31-1)))</f>
        <v>14</v>
      </c>
      <c r="G30">
        <f ca="1">SUM(INDIRECT(CONCATENATE("courtney!F",twitterTextByDate!$D30)):INDIRECT(CONCATENATE("courtney!F",twitterTextByDate!$D31-1)))</f>
        <v>0</v>
      </c>
      <c r="H30">
        <f ca="1">SUM(INDIRECT(CONCATENATE("courtney!G",twitterTextByDate!$D30)):INDIRECT(CONCATENATE("courtney!G",twitterTextByDate!$D31-1)))</f>
        <v>25</v>
      </c>
      <c r="I30">
        <f ca="1">SUM(INDIRECT(CONCATENATE("courtney!H",twitterTextByDate!$D30)):INDIRECT(CONCATENATE("courtney!H",twitterTextByDate!$D31-1)))</f>
        <v>0</v>
      </c>
      <c r="J30">
        <f ca="1">SUM(INDIRECT(CONCATENATE("courtney!I",twitterTextByDate!$D30)):INDIRECT(CONCATENATE("courtney!I",twitterTextByDate!$D31-1)))</f>
        <v>1</v>
      </c>
    </row>
    <row r="31" spans="1:10" x14ac:dyDescent="0.45">
      <c r="A31" s="1">
        <v>41847</v>
      </c>
      <c r="B31" s="1">
        <v>41853</v>
      </c>
      <c r="C31">
        <f ca="1">SUM(INDIRECT(CONCATENATE("courtney!B",twitterTextByDate!$D31)):INDIRECT(CONCATENATE("courtney!B",twitterTextByDate!$D32-1)))</f>
        <v>12</v>
      </c>
      <c r="D31">
        <f ca="1">SUM(INDIRECT(CONCATENATE("courtney!C",twitterTextByDate!$D31)):INDIRECT(CONCATENATE("courtney!C",twitterTextByDate!$D32-1)))</f>
        <v>2</v>
      </c>
      <c r="E31">
        <f ca="1">SUM(INDIRECT(CONCATENATE("courtney!D",twitterTextByDate!$D31)):INDIRECT(CONCATENATE("courtney!D",twitterTextByDate!$D32-1)))</f>
        <v>0</v>
      </c>
      <c r="F31">
        <f ca="1">SUM(INDIRECT(CONCATENATE("courtney!E",twitterTextByDate!$D31)):INDIRECT(CONCATENATE("courtney!E",twitterTextByDate!$D32-1)))</f>
        <v>10</v>
      </c>
      <c r="G31">
        <f ca="1">SUM(INDIRECT(CONCATENATE("courtney!F",twitterTextByDate!$D31)):INDIRECT(CONCATENATE("courtney!F",twitterTextByDate!$D32-1)))</f>
        <v>0</v>
      </c>
      <c r="H31">
        <f ca="1">SUM(INDIRECT(CONCATENATE("courtney!G",twitterTextByDate!$D31)):INDIRECT(CONCATENATE("courtney!G",twitterTextByDate!$D32-1)))</f>
        <v>23</v>
      </c>
      <c r="I31">
        <f ca="1">SUM(INDIRECT(CONCATENATE("courtney!H",twitterTextByDate!$D31)):INDIRECT(CONCATENATE("courtney!H",twitterTextByDate!$D32-1)))</f>
        <v>9</v>
      </c>
      <c r="J31">
        <f ca="1">SUM(INDIRECT(CONCATENATE("courtney!I",twitterTextByDate!$D31)):INDIRECT(CONCATENATE("courtney!I",twitterTextByDate!$D32-1)))</f>
        <v>2</v>
      </c>
    </row>
    <row r="32" spans="1:10" x14ac:dyDescent="0.45">
      <c r="A32" s="1">
        <v>41854</v>
      </c>
      <c r="B32" s="1">
        <v>41860</v>
      </c>
      <c r="C32">
        <f ca="1">SUM(INDIRECT(CONCATENATE("courtney!B",twitterTextByDate!$D32)):INDIRECT(CONCATENATE("courtney!B",twitterTextByDate!$D33-1)))</f>
        <v>5</v>
      </c>
      <c r="D32">
        <f ca="1">SUM(INDIRECT(CONCATENATE("courtney!C",twitterTextByDate!$D32)):INDIRECT(CONCATENATE("courtney!C",twitterTextByDate!$D33-1)))</f>
        <v>3</v>
      </c>
      <c r="E32">
        <f ca="1">SUM(INDIRECT(CONCATENATE("courtney!D",twitterTextByDate!$D32)):INDIRECT(CONCATENATE("courtney!D",twitterTextByDate!$D33-1)))</f>
        <v>0</v>
      </c>
      <c r="F32">
        <f ca="1">SUM(INDIRECT(CONCATENATE("courtney!E",twitterTextByDate!$D32)):INDIRECT(CONCATENATE("courtney!E",twitterTextByDate!$D33-1)))</f>
        <v>11</v>
      </c>
      <c r="G32">
        <f ca="1">SUM(INDIRECT(CONCATENATE("courtney!F",twitterTextByDate!$D32)):INDIRECT(CONCATENATE("courtney!F",twitterTextByDate!$D33-1)))</f>
        <v>0</v>
      </c>
      <c r="H32">
        <f ca="1">SUM(INDIRECT(CONCATENATE("courtney!G",twitterTextByDate!$D32)):INDIRECT(CONCATENATE("courtney!G",twitterTextByDate!$D33-1)))</f>
        <v>27</v>
      </c>
      <c r="I32">
        <f ca="1">SUM(INDIRECT(CONCATENATE("courtney!H",twitterTextByDate!$D32)):INDIRECT(CONCATENATE("courtney!H",twitterTextByDate!$D33-1)))</f>
        <v>0</v>
      </c>
      <c r="J32">
        <f ca="1">SUM(INDIRECT(CONCATENATE("courtney!I",twitterTextByDate!$D32)):INDIRECT(CONCATENATE("courtney!I",twitterTextByDate!$D33-1)))</f>
        <v>3</v>
      </c>
    </row>
    <row r="33" spans="1:10" x14ac:dyDescent="0.45">
      <c r="A33" s="1">
        <v>41861</v>
      </c>
      <c r="B33" s="1">
        <v>41867</v>
      </c>
      <c r="C33">
        <f ca="1">SUM(INDIRECT(CONCATENATE("courtney!B",twitterTextByDate!$D33)):INDIRECT(CONCATENATE("courtney!B",twitterTextByDate!$D34-1)))</f>
        <v>2</v>
      </c>
      <c r="D33">
        <f ca="1">SUM(INDIRECT(CONCATENATE("courtney!C",twitterTextByDate!$D33)):INDIRECT(CONCATENATE("courtney!C",twitterTextByDate!$D34-1)))</f>
        <v>2</v>
      </c>
      <c r="E33">
        <f ca="1">SUM(INDIRECT(CONCATENATE("courtney!D",twitterTextByDate!$D33)):INDIRECT(CONCATENATE("courtney!D",twitterTextByDate!$D34-1)))</f>
        <v>0</v>
      </c>
      <c r="F33">
        <f ca="1">SUM(INDIRECT(CONCATENATE("courtney!E",twitterTextByDate!$D33)):INDIRECT(CONCATENATE("courtney!E",twitterTextByDate!$D34-1)))</f>
        <v>7</v>
      </c>
      <c r="G33">
        <f ca="1">SUM(INDIRECT(CONCATENATE("courtney!F",twitterTextByDate!$D33)):INDIRECT(CONCATENATE("courtney!F",twitterTextByDate!$D34-1)))</f>
        <v>1</v>
      </c>
      <c r="H33">
        <f ca="1">SUM(INDIRECT(CONCATENATE("courtney!G",twitterTextByDate!$D33)):INDIRECT(CONCATENATE("courtney!G",twitterTextByDate!$D34-1)))</f>
        <v>23</v>
      </c>
      <c r="I33">
        <f ca="1">SUM(INDIRECT(CONCATENATE("courtney!H",twitterTextByDate!$D33)):INDIRECT(CONCATENATE("courtney!H",twitterTextByDate!$D34-1)))</f>
        <v>0</v>
      </c>
      <c r="J33">
        <f ca="1">SUM(INDIRECT(CONCATENATE("courtney!I",twitterTextByDate!$D33)):INDIRECT(CONCATENATE("courtney!I",twitterTextByDate!$D34-1)))</f>
        <v>4</v>
      </c>
    </row>
    <row r="34" spans="1:10" x14ac:dyDescent="0.45">
      <c r="A34" s="1">
        <v>41868</v>
      </c>
      <c r="B34" s="1">
        <v>41874</v>
      </c>
      <c r="C34">
        <f ca="1">SUM(INDIRECT(CONCATENATE("courtney!B",twitterTextByDate!$D34)):INDIRECT(CONCATENATE("courtney!B",twitterTextByDate!$D35-1)))</f>
        <v>4</v>
      </c>
      <c r="D34">
        <f ca="1">SUM(INDIRECT(CONCATENATE("courtney!C",twitterTextByDate!$D34)):INDIRECT(CONCATENATE("courtney!C",twitterTextByDate!$D35-1)))</f>
        <v>2</v>
      </c>
      <c r="E34">
        <f ca="1">SUM(INDIRECT(CONCATENATE("courtney!D",twitterTextByDate!$D34)):INDIRECT(CONCATENATE("courtney!D",twitterTextByDate!$D35-1)))</f>
        <v>0</v>
      </c>
      <c r="F34">
        <f ca="1">SUM(INDIRECT(CONCATENATE("courtney!E",twitterTextByDate!$D34)):INDIRECT(CONCATENATE("courtney!E",twitterTextByDate!$D35-1)))</f>
        <v>10</v>
      </c>
      <c r="G34">
        <f ca="1">SUM(INDIRECT(CONCATENATE("courtney!F",twitterTextByDate!$D34)):INDIRECT(CONCATENATE("courtney!F",twitterTextByDate!$D35-1)))</f>
        <v>0</v>
      </c>
      <c r="H34">
        <f ca="1">SUM(INDIRECT(CONCATENATE("courtney!G",twitterTextByDate!$D34)):INDIRECT(CONCATENATE("courtney!G",twitterTextByDate!$D35-1)))</f>
        <v>29</v>
      </c>
      <c r="I34">
        <f ca="1">SUM(INDIRECT(CONCATENATE("courtney!H",twitterTextByDate!$D34)):INDIRECT(CONCATENATE("courtney!H",twitterTextByDate!$D35-1)))</f>
        <v>0</v>
      </c>
      <c r="J34">
        <f ca="1">SUM(INDIRECT(CONCATENATE("courtney!I",twitterTextByDate!$D34)):INDIRECT(CONCATENATE("courtney!I",twitterTextByDate!$D35-1)))</f>
        <v>5</v>
      </c>
    </row>
    <row r="35" spans="1:10" x14ac:dyDescent="0.45">
      <c r="A35" s="1">
        <v>41875</v>
      </c>
      <c r="B35" s="1">
        <v>41881</v>
      </c>
      <c r="C35">
        <f ca="1">SUM(INDIRECT(CONCATENATE("courtney!B",twitterTextByDate!$D35)):INDIRECT(CONCATENATE("courtney!B",twitterTextByDate!$D36-1)))</f>
        <v>16</v>
      </c>
      <c r="D35">
        <f ca="1">SUM(INDIRECT(CONCATENATE("courtney!C",twitterTextByDate!$D35)):INDIRECT(CONCATENATE("courtney!C",twitterTextByDate!$D36-1)))</f>
        <v>6</v>
      </c>
      <c r="E35">
        <f ca="1">SUM(INDIRECT(CONCATENATE("courtney!D",twitterTextByDate!$D35)):INDIRECT(CONCATENATE("courtney!D",twitterTextByDate!$D36-1)))</f>
        <v>1</v>
      </c>
      <c r="F35">
        <f ca="1">SUM(INDIRECT(CONCATENATE("courtney!E",twitterTextByDate!$D35)):INDIRECT(CONCATENATE("courtney!E",twitterTextByDate!$D36-1)))</f>
        <v>4</v>
      </c>
      <c r="G35">
        <f ca="1">SUM(INDIRECT(CONCATENATE("courtney!F",twitterTextByDate!$D35)):INDIRECT(CONCATENATE("courtney!F",twitterTextByDate!$D36-1)))</f>
        <v>0</v>
      </c>
      <c r="H35">
        <f ca="1">SUM(INDIRECT(CONCATENATE("courtney!G",twitterTextByDate!$D35)):INDIRECT(CONCATENATE("courtney!G",twitterTextByDate!$D36-1)))</f>
        <v>23</v>
      </c>
      <c r="I35">
        <f ca="1">SUM(INDIRECT(CONCATENATE("courtney!H",twitterTextByDate!$D35)):INDIRECT(CONCATENATE("courtney!H",twitterTextByDate!$D36-1)))</f>
        <v>0</v>
      </c>
      <c r="J35">
        <f ca="1">SUM(INDIRECT(CONCATENATE("courtney!I",twitterTextByDate!$D35)):INDIRECT(CONCATENATE("courtney!I",twitterTextByDate!$D36-1)))</f>
        <v>2</v>
      </c>
    </row>
    <row r="36" spans="1:10" x14ac:dyDescent="0.45">
      <c r="A36" s="1">
        <v>41882</v>
      </c>
      <c r="B36" s="1">
        <v>41888</v>
      </c>
      <c r="C36">
        <f ca="1">SUM(INDIRECT(CONCATENATE("courtney!B",twitterTextByDate!$D36)):INDIRECT(CONCATENATE("courtney!B",twitterTextByDate!$D37-1)))</f>
        <v>12</v>
      </c>
      <c r="D36">
        <f ca="1">SUM(INDIRECT(CONCATENATE("courtney!C",twitterTextByDate!$D36)):INDIRECT(CONCATENATE("courtney!C",twitterTextByDate!$D37-1)))</f>
        <v>8</v>
      </c>
      <c r="E36">
        <f ca="1">SUM(INDIRECT(CONCATENATE("courtney!D",twitterTextByDate!$D36)):INDIRECT(CONCATENATE("courtney!D",twitterTextByDate!$D37-1)))</f>
        <v>3</v>
      </c>
      <c r="F36">
        <f ca="1">SUM(INDIRECT(CONCATENATE("courtney!E",twitterTextByDate!$D36)):INDIRECT(CONCATENATE("courtney!E",twitterTextByDate!$D37-1)))</f>
        <v>3</v>
      </c>
      <c r="G36">
        <f ca="1">SUM(INDIRECT(CONCATENATE("courtney!F",twitterTextByDate!$D36)):INDIRECT(CONCATENATE("courtney!F",twitterTextByDate!$D37-1)))</f>
        <v>0</v>
      </c>
      <c r="H36">
        <f ca="1">SUM(INDIRECT(CONCATENATE("courtney!G",twitterTextByDate!$D36)):INDIRECT(CONCATENATE("courtney!G",twitterTextByDate!$D37-1)))</f>
        <v>55</v>
      </c>
      <c r="I36">
        <f ca="1">SUM(INDIRECT(CONCATENATE("courtney!H",twitterTextByDate!$D36)):INDIRECT(CONCATENATE("courtney!H",twitterTextByDate!$D37-1)))</f>
        <v>0</v>
      </c>
      <c r="J36">
        <f ca="1">SUM(INDIRECT(CONCATENATE("courtney!I",twitterTextByDate!$D36)):INDIRECT(CONCATENATE("courtney!I",twitterTextByDate!$D37-1)))</f>
        <v>2</v>
      </c>
    </row>
    <row r="37" spans="1:10" x14ac:dyDescent="0.45">
      <c r="A37" s="1">
        <v>41889</v>
      </c>
      <c r="B37" s="1">
        <v>41895</v>
      </c>
      <c r="C37">
        <f ca="1">SUM(INDIRECT(CONCATENATE("courtney!B",twitterTextByDate!$D37)):INDIRECT(CONCATENATE("courtney!B",twitterTextByDate!$D38-1)))</f>
        <v>15</v>
      </c>
      <c r="D37">
        <f ca="1">SUM(INDIRECT(CONCATENATE("courtney!C",twitterTextByDate!$D37)):INDIRECT(CONCATENATE("courtney!C",twitterTextByDate!$D38-1)))</f>
        <v>7</v>
      </c>
      <c r="E37">
        <f ca="1">SUM(INDIRECT(CONCATENATE("courtney!D",twitterTextByDate!$D37)):INDIRECT(CONCATENATE("courtney!D",twitterTextByDate!$D38-1)))</f>
        <v>0</v>
      </c>
      <c r="F37">
        <f ca="1">SUM(INDIRECT(CONCATENATE("courtney!E",twitterTextByDate!$D37)):INDIRECT(CONCATENATE("courtney!E",twitterTextByDate!$D38-1)))</f>
        <v>1</v>
      </c>
      <c r="G37">
        <f ca="1">SUM(INDIRECT(CONCATENATE("courtney!F",twitterTextByDate!$D37)):INDIRECT(CONCATENATE("courtney!F",twitterTextByDate!$D38-1)))</f>
        <v>0</v>
      </c>
      <c r="H37">
        <f ca="1">SUM(INDIRECT(CONCATENATE("courtney!G",twitterTextByDate!$D37)):INDIRECT(CONCATENATE("courtney!G",twitterTextByDate!$D38-1)))</f>
        <v>62</v>
      </c>
      <c r="I37">
        <f ca="1">SUM(INDIRECT(CONCATENATE("courtney!H",twitterTextByDate!$D37)):INDIRECT(CONCATENATE("courtney!H",twitterTextByDate!$D38-1)))</f>
        <v>0</v>
      </c>
      <c r="J37">
        <f ca="1">SUM(INDIRECT(CONCATENATE("courtney!I",twitterTextByDate!$D37)):INDIRECT(CONCATENATE("courtney!I",twitterTextByDate!$D38-1)))</f>
        <v>4</v>
      </c>
    </row>
    <row r="38" spans="1:10" x14ac:dyDescent="0.45">
      <c r="A38" s="1">
        <v>41896</v>
      </c>
      <c r="B38" s="1">
        <v>41902</v>
      </c>
      <c r="C38">
        <f ca="1">SUM(INDIRECT(CONCATENATE("courtney!B",twitterTextByDate!$D38)):INDIRECT(CONCATENATE("courtney!B",twitterTextByDate!$D39-1)))</f>
        <v>15</v>
      </c>
      <c r="D38">
        <f ca="1">SUM(INDIRECT(CONCATENATE("courtney!C",twitterTextByDate!$D38)):INDIRECT(CONCATENATE("courtney!C",twitterTextByDate!$D39-1)))</f>
        <v>6</v>
      </c>
      <c r="E38">
        <f ca="1">SUM(INDIRECT(CONCATENATE("courtney!D",twitterTextByDate!$D38)):INDIRECT(CONCATENATE("courtney!D",twitterTextByDate!$D39-1)))</f>
        <v>6</v>
      </c>
      <c r="F38">
        <f ca="1">SUM(INDIRECT(CONCATENATE("courtney!E",twitterTextByDate!$D38)):INDIRECT(CONCATENATE("courtney!E",twitterTextByDate!$D39-1)))</f>
        <v>5</v>
      </c>
      <c r="G38">
        <f ca="1">SUM(INDIRECT(CONCATENATE("courtney!F",twitterTextByDate!$D38)):INDIRECT(CONCATENATE("courtney!F",twitterTextByDate!$D39-1)))</f>
        <v>0</v>
      </c>
      <c r="H38">
        <f ca="1">SUM(INDIRECT(CONCATENATE("courtney!G",twitterTextByDate!$D38)):INDIRECT(CONCATENATE("courtney!G",twitterTextByDate!$D39-1)))</f>
        <v>61</v>
      </c>
      <c r="I38">
        <f ca="1">SUM(INDIRECT(CONCATENATE("courtney!H",twitterTextByDate!$D38)):INDIRECT(CONCATENATE("courtney!H",twitterTextByDate!$D39-1)))</f>
        <v>0</v>
      </c>
      <c r="J38">
        <f ca="1">SUM(INDIRECT(CONCATENATE("courtney!I",twitterTextByDate!$D38)):INDIRECT(CONCATENATE("courtney!I",twitterTextByDate!$D39-1)))</f>
        <v>10</v>
      </c>
    </row>
    <row r="39" spans="1:10" x14ac:dyDescent="0.45">
      <c r="A39" s="1">
        <v>41903</v>
      </c>
      <c r="B39" s="1">
        <v>41909</v>
      </c>
      <c r="C39">
        <f ca="1">SUM(INDIRECT(CONCATENATE("courtney!B",twitterTextByDate!$D39)):INDIRECT(CONCATENATE("courtney!B",twitterTextByDate!$D40-1)))</f>
        <v>16</v>
      </c>
      <c r="D39">
        <f ca="1">SUM(INDIRECT(CONCATENATE("courtney!C",twitterTextByDate!$D39)):INDIRECT(CONCATENATE("courtney!C",twitterTextByDate!$D40-1)))</f>
        <v>9</v>
      </c>
      <c r="E39">
        <f ca="1">SUM(INDIRECT(CONCATENATE("courtney!D",twitterTextByDate!$D39)):INDIRECT(CONCATENATE("courtney!D",twitterTextByDate!$D40-1)))</f>
        <v>3</v>
      </c>
      <c r="F39">
        <f ca="1">SUM(INDIRECT(CONCATENATE("courtney!E",twitterTextByDate!$D39)):INDIRECT(CONCATENATE("courtney!E",twitterTextByDate!$D40-1)))</f>
        <v>8</v>
      </c>
      <c r="G39">
        <f ca="1">SUM(INDIRECT(CONCATENATE("courtney!F",twitterTextByDate!$D39)):INDIRECT(CONCATENATE("courtney!F",twitterTextByDate!$D40-1)))</f>
        <v>0</v>
      </c>
      <c r="H39">
        <f ca="1">SUM(INDIRECT(CONCATENATE("courtney!G",twitterTextByDate!$D39)):INDIRECT(CONCATENATE("courtney!G",twitterTextByDate!$D40-1)))</f>
        <v>74</v>
      </c>
      <c r="I39">
        <f ca="1">SUM(INDIRECT(CONCATENATE("courtney!H",twitterTextByDate!$D39)):INDIRECT(CONCATENATE("courtney!H",twitterTextByDate!$D40-1)))</f>
        <v>1</v>
      </c>
      <c r="J39">
        <f ca="1">SUM(INDIRECT(CONCATENATE("courtney!I",twitterTextByDate!$D39)):INDIRECT(CONCATENATE("courtney!I",twitterTextByDate!$D40-1)))</f>
        <v>2</v>
      </c>
    </row>
    <row r="40" spans="1:10" x14ac:dyDescent="0.45">
      <c r="A40" s="1">
        <v>41910</v>
      </c>
      <c r="B40" s="1">
        <v>41916</v>
      </c>
      <c r="C40">
        <f ca="1">SUM(INDIRECT(CONCATENATE("courtney!B",twitterTextByDate!$D40)):INDIRECT(CONCATENATE("courtney!B",twitterTextByDate!$D41-1)))</f>
        <v>15</v>
      </c>
      <c r="D40">
        <f ca="1">SUM(INDIRECT(CONCATENATE("courtney!C",twitterTextByDate!$D40)):INDIRECT(CONCATENATE("courtney!C",twitterTextByDate!$D41-1)))</f>
        <v>8</v>
      </c>
      <c r="E40">
        <f ca="1">SUM(INDIRECT(CONCATENATE("courtney!D",twitterTextByDate!$D40)):INDIRECT(CONCATENATE("courtney!D",twitterTextByDate!$D41-1)))</f>
        <v>6</v>
      </c>
      <c r="F40">
        <f ca="1">SUM(INDIRECT(CONCATENATE("courtney!E",twitterTextByDate!$D40)):INDIRECT(CONCATENATE("courtney!E",twitterTextByDate!$D41-1)))</f>
        <v>2</v>
      </c>
      <c r="G40">
        <f ca="1">SUM(INDIRECT(CONCATENATE("courtney!F",twitterTextByDate!$D40)):INDIRECT(CONCATENATE("courtney!F",twitterTextByDate!$D41-1)))</f>
        <v>0</v>
      </c>
      <c r="H40">
        <f ca="1">SUM(INDIRECT(CONCATENATE("courtney!G",twitterTextByDate!$D40)):INDIRECT(CONCATENATE("courtney!G",twitterTextByDate!$D41-1)))</f>
        <v>145</v>
      </c>
      <c r="I40">
        <f ca="1">SUM(INDIRECT(CONCATENATE("courtney!H",twitterTextByDate!$D40)):INDIRECT(CONCATENATE("courtney!H",twitterTextByDate!$D41-1)))</f>
        <v>8</v>
      </c>
      <c r="J40">
        <f ca="1">SUM(INDIRECT(CONCATENATE("courtney!I",twitterTextByDate!$D40)):INDIRECT(CONCATENATE("courtney!I",twitterTextByDate!$D41-1)))</f>
        <v>9</v>
      </c>
    </row>
    <row r="41" spans="1:10" x14ac:dyDescent="0.45">
      <c r="A41" s="1">
        <v>41917</v>
      </c>
      <c r="B41" s="1">
        <v>41923</v>
      </c>
      <c r="C41">
        <f ca="1">SUM(INDIRECT(CONCATENATE("courtney!B",twitterTextByDate!$D41)):INDIRECT(CONCATENATE("courtney!B",twitterTextByDate!$D42-1)))</f>
        <v>12</v>
      </c>
      <c r="D41">
        <f ca="1">SUM(INDIRECT(CONCATENATE("courtney!C",twitterTextByDate!$D41)):INDIRECT(CONCATENATE("courtney!C",twitterTextByDate!$D42-1)))</f>
        <v>7</v>
      </c>
      <c r="E41">
        <f ca="1">SUM(INDIRECT(CONCATENATE("courtney!D",twitterTextByDate!$D41)):INDIRECT(CONCATENATE("courtney!D",twitterTextByDate!$D42-1)))</f>
        <v>3</v>
      </c>
      <c r="F41">
        <f ca="1">SUM(INDIRECT(CONCATENATE("courtney!E",twitterTextByDate!$D41)):INDIRECT(CONCATENATE("courtney!E",twitterTextByDate!$D42-1)))</f>
        <v>7</v>
      </c>
      <c r="G41">
        <f ca="1">SUM(INDIRECT(CONCATENATE("courtney!F",twitterTextByDate!$D41)):INDIRECT(CONCATENATE("courtney!F",twitterTextByDate!$D42-1)))</f>
        <v>0</v>
      </c>
      <c r="H41">
        <f ca="1">SUM(INDIRECT(CONCATENATE("courtney!G",twitterTextByDate!$D41)):INDIRECT(CONCATENATE("courtney!G",twitterTextByDate!$D42-1)))</f>
        <v>103</v>
      </c>
      <c r="I41">
        <f ca="1">SUM(INDIRECT(CONCATENATE("courtney!H",twitterTextByDate!$D41)):INDIRECT(CONCATENATE("courtney!H",twitterTextByDate!$D42-1)))</f>
        <v>8</v>
      </c>
      <c r="J41">
        <f ca="1">SUM(INDIRECT(CONCATENATE("courtney!I",twitterTextByDate!$D41)):INDIRECT(CONCATENATE("courtney!I",twitterTextByDate!$D42-1)))</f>
        <v>8</v>
      </c>
    </row>
    <row r="42" spans="1:10" x14ac:dyDescent="0.45">
      <c r="A42" s="1">
        <v>41924</v>
      </c>
      <c r="B42" s="1">
        <v>41930</v>
      </c>
      <c r="C42">
        <f ca="1">SUM(INDIRECT(CONCATENATE("courtney!B",twitterTextByDate!$D42)):INDIRECT(CONCATENATE("courtney!B",twitterTextByDate!$D43-1)))</f>
        <v>24</v>
      </c>
      <c r="D42">
        <f ca="1">SUM(INDIRECT(CONCATENATE("courtney!C",twitterTextByDate!$D42)):INDIRECT(CONCATENATE("courtney!C",twitterTextByDate!$D43-1)))</f>
        <v>6</v>
      </c>
      <c r="E42">
        <f ca="1">SUM(INDIRECT(CONCATENATE("courtney!D",twitterTextByDate!$D42)):INDIRECT(CONCATENATE("courtney!D",twitterTextByDate!$D43-1)))</f>
        <v>1</v>
      </c>
      <c r="F42">
        <f ca="1">SUM(INDIRECT(CONCATENATE("courtney!E",twitterTextByDate!$D42)):INDIRECT(CONCATENATE("courtney!E",twitterTextByDate!$D43-1)))</f>
        <v>3</v>
      </c>
      <c r="G42">
        <f ca="1">SUM(INDIRECT(CONCATENATE("courtney!F",twitterTextByDate!$D42)):INDIRECT(CONCATENATE("courtney!F",twitterTextByDate!$D43-1)))</f>
        <v>0</v>
      </c>
      <c r="H42">
        <f ca="1">SUM(INDIRECT(CONCATENATE("courtney!G",twitterTextByDate!$D42)):INDIRECT(CONCATENATE("courtney!G",twitterTextByDate!$D43-1)))</f>
        <v>32</v>
      </c>
      <c r="I42">
        <f ca="1">SUM(INDIRECT(CONCATENATE("courtney!H",twitterTextByDate!$D42)):INDIRECT(CONCATENATE("courtney!H",twitterTextByDate!$D43-1)))</f>
        <v>0</v>
      </c>
      <c r="J42">
        <f ca="1">SUM(INDIRECT(CONCATENATE("courtney!I",twitterTextByDate!$D42)):INDIRECT(CONCATENATE("courtney!I",twitterTextByDate!$D43-1)))</f>
        <v>10</v>
      </c>
    </row>
    <row r="43" spans="1:10" x14ac:dyDescent="0.45">
      <c r="A43" s="1">
        <v>41931</v>
      </c>
      <c r="B43" s="1">
        <v>41937</v>
      </c>
      <c r="C43">
        <f ca="1">SUM(INDIRECT(CONCATENATE("courtney!B",twitterTextByDate!$D43)):INDIRECT(CONCATENATE("courtney!B",twitterTextByDate!$D44-1)))</f>
        <v>23</v>
      </c>
      <c r="D43">
        <f ca="1">SUM(INDIRECT(CONCATENATE("courtney!C",twitterTextByDate!$D43)):INDIRECT(CONCATENATE("courtney!C",twitterTextByDate!$D44-1)))</f>
        <v>2</v>
      </c>
      <c r="E43">
        <f ca="1">SUM(INDIRECT(CONCATENATE("courtney!D",twitterTextByDate!$D43)):INDIRECT(CONCATENATE("courtney!D",twitterTextByDate!$D44-1)))</f>
        <v>0</v>
      </c>
      <c r="F43">
        <f ca="1">SUM(INDIRECT(CONCATENATE("courtney!E",twitterTextByDate!$D43)):INDIRECT(CONCATENATE("courtney!E",twitterTextByDate!$D44-1)))</f>
        <v>3</v>
      </c>
      <c r="G43">
        <f ca="1">SUM(INDIRECT(CONCATENATE("courtney!F",twitterTextByDate!$D43)):INDIRECT(CONCATENATE("courtney!F",twitterTextByDate!$D44-1)))</f>
        <v>0</v>
      </c>
      <c r="H43">
        <f ca="1">SUM(INDIRECT(CONCATENATE("courtney!G",twitterTextByDate!$D43)):INDIRECT(CONCATENATE("courtney!G",twitterTextByDate!$D44-1)))</f>
        <v>30</v>
      </c>
      <c r="I43">
        <f ca="1">SUM(INDIRECT(CONCATENATE("courtney!H",twitterTextByDate!$D43)):INDIRECT(CONCATENATE("courtney!H",twitterTextByDate!$D44-1)))</f>
        <v>0</v>
      </c>
      <c r="J43">
        <f ca="1">SUM(INDIRECT(CONCATENATE("courtney!I",twitterTextByDate!$D43)):INDIRECT(CONCATENATE("courtney!I",twitterTextByDate!$D44-1)))</f>
        <v>4</v>
      </c>
    </row>
    <row r="44" spans="1:10" x14ac:dyDescent="0.45">
      <c r="A44" s="1">
        <v>41938</v>
      </c>
      <c r="B44" s="1">
        <v>41944</v>
      </c>
      <c r="C44">
        <f ca="1">SUM(INDIRECT(CONCATENATE("courtney!B",twitterTextByDate!$D44)):INDIRECT(CONCATENATE("courtney!B",twitterTextByDate!$D45-1)))</f>
        <v>9</v>
      </c>
      <c r="D44">
        <f ca="1">SUM(INDIRECT(CONCATENATE("courtney!C",twitterTextByDate!$D44)):INDIRECT(CONCATENATE("courtney!C",twitterTextByDate!$D45-1)))</f>
        <v>4</v>
      </c>
      <c r="E44">
        <f ca="1">SUM(INDIRECT(CONCATENATE("courtney!D",twitterTextByDate!$D44)):INDIRECT(CONCATENATE("courtney!D",twitterTextByDate!$D45-1)))</f>
        <v>2</v>
      </c>
      <c r="F44">
        <f ca="1">SUM(INDIRECT(CONCATENATE("courtney!E",twitterTextByDate!$D44)):INDIRECT(CONCATENATE("courtney!E",twitterTextByDate!$D45-1)))</f>
        <v>4</v>
      </c>
      <c r="G44">
        <f ca="1">SUM(INDIRECT(CONCATENATE("courtney!F",twitterTextByDate!$D44)):INDIRECT(CONCATENATE("courtney!F",twitterTextByDate!$D45-1)))</f>
        <v>0</v>
      </c>
      <c r="H44">
        <f ca="1">SUM(INDIRECT(CONCATENATE("courtney!G",twitterTextByDate!$D44)):INDIRECT(CONCATENATE("courtney!G",twitterTextByDate!$D45-1)))</f>
        <v>26</v>
      </c>
      <c r="I44">
        <f ca="1">SUM(INDIRECT(CONCATENATE("courtney!H",twitterTextByDate!$D44)):INDIRECT(CONCATENATE("courtney!H",twitterTextByDate!$D45-1)))</f>
        <v>0</v>
      </c>
      <c r="J44">
        <f ca="1">SUM(INDIRECT(CONCATENATE("courtney!I",twitterTextByDate!$D44)):INDIRECT(CONCATENATE("courtney!I",twitterTextByDate!$D45-1)))</f>
        <v>3</v>
      </c>
    </row>
    <row r="45" spans="1:10" x14ac:dyDescent="0.45">
      <c r="A45" s="1">
        <v>41945</v>
      </c>
      <c r="B45" s="1">
        <v>41951</v>
      </c>
      <c r="C45">
        <f ca="1">SUM(INDIRECT(CONCATENATE("courtney!B",twitterTextByDate!$D45)):INDIRECT(CONCATENATE("courtney!B",twitterTextByDate!$D46-1)))</f>
        <v>7</v>
      </c>
      <c r="D45">
        <f ca="1">SUM(INDIRECT(CONCATENATE("courtney!C",twitterTextByDate!$D45)):INDIRECT(CONCATENATE("courtney!C",twitterTextByDate!$D46-1)))</f>
        <v>3</v>
      </c>
      <c r="E45">
        <f ca="1">SUM(INDIRECT(CONCATENATE("courtney!D",twitterTextByDate!$D45)):INDIRECT(CONCATENATE("courtney!D",twitterTextByDate!$D46-1)))</f>
        <v>0</v>
      </c>
      <c r="F45">
        <f ca="1">SUM(INDIRECT(CONCATENATE("courtney!E",twitterTextByDate!$D45)):INDIRECT(CONCATENATE("courtney!E",twitterTextByDate!$D46-1)))</f>
        <v>0</v>
      </c>
      <c r="G45">
        <f ca="1">SUM(INDIRECT(CONCATENATE("courtney!F",twitterTextByDate!$D45)):INDIRECT(CONCATENATE("courtney!F",twitterTextByDate!$D46-1)))</f>
        <v>0</v>
      </c>
      <c r="H45">
        <f ca="1">SUM(INDIRECT(CONCATENATE("courtney!G",twitterTextByDate!$D45)):INDIRECT(CONCATENATE("courtney!G",twitterTextByDate!$D46-1)))</f>
        <v>21</v>
      </c>
      <c r="I45">
        <f ca="1">SUM(INDIRECT(CONCATENATE("courtney!H",twitterTextByDate!$D45)):INDIRECT(CONCATENATE("courtney!H",twitterTextByDate!$D46-1)))</f>
        <v>0</v>
      </c>
      <c r="J45">
        <f ca="1">SUM(INDIRECT(CONCATENATE("courtney!I",twitterTextByDate!$D45)):INDIRECT(CONCATENATE("courtney!I",twitterTextByDate!$D46-1)))</f>
        <v>2</v>
      </c>
    </row>
    <row r="46" spans="1:10" x14ac:dyDescent="0.45">
      <c r="A46" s="1">
        <v>41952</v>
      </c>
      <c r="B46" s="1">
        <v>41972</v>
      </c>
      <c r="C46">
        <f ca="1">SUM(INDIRECT(CONCATENATE("courtney!B",twitterTextByDate!$D46)):INDIRECT(CONCATENATE("courtney!B",twitterTextByDate!$D47-1)))</f>
        <v>7</v>
      </c>
      <c r="D46">
        <f ca="1">SUM(INDIRECT(CONCATENATE("courtney!C",twitterTextByDate!$D46)):INDIRECT(CONCATENATE("courtney!C",twitterTextByDate!$D47-1)))</f>
        <v>0</v>
      </c>
      <c r="E46">
        <f ca="1">SUM(INDIRECT(CONCATENATE("courtney!D",twitterTextByDate!$D46)):INDIRECT(CONCATENATE("courtney!D",twitterTextByDate!$D47-1)))</f>
        <v>1</v>
      </c>
      <c r="F46">
        <f ca="1">SUM(INDIRECT(CONCATENATE("courtney!E",twitterTextByDate!$D46)):INDIRECT(CONCATENATE("courtney!E",twitterTextByDate!$D47-1)))</f>
        <v>2</v>
      </c>
      <c r="G46">
        <f ca="1">SUM(INDIRECT(CONCATENATE("courtney!F",twitterTextByDate!$D46)):INDIRECT(CONCATENATE("courtney!F",twitterTextByDate!$D47-1)))</f>
        <v>0</v>
      </c>
      <c r="H46">
        <f ca="1">SUM(INDIRECT(CONCATENATE("courtney!G",twitterTextByDate!$D46)):INDIRECT(CONCATENATE("courtney!G",twitterTextByDate!$D47-1)))</f>
        <v>29</v>
      </c>
      <c r="I46">
        <f ca="1">SUM(INDIRECT(CONCATENATE("courtney!H",twitterTextByDate!$D46)):INDIRECT(CONCATENATE("courtney!H",twitterTextByDate!$D47-1)))</f>
        <v>0</v>
      </c>
      <c r="J46">
        <f ca="1">SUM(INDIRECT(CONCATENATE("courtney!I",twitterTextByDate!$D46)):INDIRECT(CONCATENATE("courtney!I",twitterTextByDate!$D47-1)))</f>
        <v>6</v>
      </c>
    </row>
    <row r="47" spans="1:10" x14ac:dyDescent="0.45">
      <c r="A47" s="1">
        <v>41973</v>
      </c>
      <c r="B47" s="1">
        <v>41979</v>
      </c>
      <c r="C47">
        <f ca="1">SUM(INDIRECT(CONCATENATE("courtney!B",twitterTextByDate!$D47)):INDIRECT(CONCATENATE("courtney!B",twitterTextByDate!$D48-1)))</f>
        <v>2</v>
      </c>
      <c r="D47">
        <f ca="1">SUM(INDIRECT(CONCATENATE("courtney!C",twitterTextByDate!$D47)):INDIRECT(CONCATENATE("courtney!C",twitterTextByDate!$D48-1)))</f>
        <v>0</v>
      </c>
      <c r="E47">
        <f ca="1">SUM(INDIRECT(CONCATENATE("courtney!D",twitterTextByDate!$D47)):INDIRECT(CONCATENATE("courtney!D",twitterTextByDate!$D48-1)))</f>
        <v>0</v>
      </c>
      <c r="F47">
        <f ca="1">SUM(INDIRECT(CONCATENATE("courtney!E",twitterTextByDate!$D47)):INDIRECT(CONCATENATE("courtney!E",twitterTextByDate!$D48-1)))</f>
        <v>2</v>
      </c>
      <c r="G47">
        <f ca="1">SUM(INDIRECT(CONCATENATE("courtney!F",twitterTextByDate!$D47)):INDIRECT(CONCATENATE("courtney!F",twitterTextByDate!$D48-1)))</f>
        <v>0</v>
      </c>
      <c r="H47">
        <f ca="1">SUM(INDIRECT(CONCATENATE("courtney!G",twitterTextByDate!$D47)):INDIRECT(CONCATENATE("courtney!G",twitterTextByDate!$D48-1)))</f>
        <v>2</v>
      </c>
      <c r="I47">
        <f ca="1">SUM(INDIRECT(CONCATENATE("courtney!H",twitterTextByDate!$D47)):INDIRECT(CONCATENATE("courtney!H",twitterTextByDate!$D48-1)))</f>
        <v>0</v>
      </c>
      <c r="J47">
        <f ca="1">SUM(INDIRECT(CONCATENATE("courtney!I",twitterTextByDate!$D47)):INDIRECT(CONCATENATE("courtney!I",twitterTextByDate!$D48-1)))</f>
        <v>1</v>
      </c>
    </row>
    <row r="48" spans="1:10" x14ac:dyDescent="0.45">
      <c r="A48" s="1">
        <v>41980</v>
      </c>
      <c r="B48" s="1">
        <v>41993</v>
      </c>
      <c r="C48">
        <f ca="1">SUM(INDIRECT(CONCATENATE("courtney!B",twitterTextByDate!$D48)):INDIRECT(CONCATENATE("courtney!B",twitterTextByDate!$D49-1)))</f>
        <v>1</v>
      </c>
      <c r="D48">
        <f ca="1">SUM(INDIRECT(CONCATENATE("courtney!C",twitterTextByDate!$D48)):INDIRECT(CONCATENATE("courtney!C",twitterTextByDate!$D49-1)))</f>
        <v>0</v>
      </c>
      <c r="E48">
        <f ca="1">SUM(INDIRECT(CONCATENATE("courtney!D",twitterTextByDate!$D48)):INDIRECT(CONCATENATE("courtney!D",twitterTextByDate!$D49-1)))</f>
        <v>0</v>
      </c>
      <c r="F48">
        <f ca="1">SUM(INDIRECT(CONCATENATE("courtney!E",twitterTextByDate!$D48)):INDIRECT(CONCATENATE("courtney!E",twitterTextByDate!$D49-1)))</f>
        <v>1</v>
      </c>
      <c r="G48">
        <f ca="1">SUM(INDIRECT(CONCATENATE("courtney!F",twitterTextByDate!$D48)):INDIRECT(CONCATENATE("courtney!F",twitterTextByDate!$D49-1)))</f>
        <v>0</v>
      </c>
      <c r="H48">
        <f ca="1">SUM(INDIRECT(CONCATENATE("courtney!G",twitterTextByDate!$D48)):INDIRECT(CONCATENATE("courtney!G",twitterTextByDate!$D49-1)))</f>
        <v>8</v>
      </c>
      <c r="I48">
        <f ca="1">SUM(INDIRECT(CONCATENATE("courtney!H",twitterTextByDate!$D48)):INDIRECT(CONCATENATE("courtney!H",twitterTextByDate!$D49-1)))</f>
        <v>0</v>
      </c>
      <c r="J48">
        <f ca="1">SUM(INDIRECT(CONCATENATE("courtney!I",twitterTextByDate!$D48)):INDIRECT(CONCATENATE("courtney!I",twitterTextByDate!$D49-1)))</f>
        <v>1</v>
      </c>
    </row>
    <row r="49" spans="1:10" x14ac:dyDescent="0.45">
      <c r="A49" s="1">
        <v>41994</v>
      </c>
      <c r="B49" s="1">
        <v>42007</v>
      </c>
      <c r="C49">
        <f ca="1">SUM(INDIRECT(CONCATENATE("courtney!B",twitterTextByDate!$D49)):INDIRECT(CONCATENATE("courtney!B",twitterTextByDate!$D50-1)))</f>
        <v>2</v>
      </c>
      <c r="D49">
        <f ca="1">SUM(INDIRECT(CONCATENATE("courtney!C",twitterTextByDate!$D49)):INDIRECT(CONCATENATE("courtney!C",twitterTextByDate!$D50-1)))</f>
        <v>0</v>
      </c>
      <c r="E49">
        <f ca="1">SUM(INDIRECT(CONCATENATE("courtney!D",twitterTextByDate!$D49)):INDIRECT(CONCATENATE("courtney!D",twitterTextByDate!$D50-1)))</f>
        <v>0</v>
      </c>
      <c r="F49">
        <f ca="1">SUM(INDIRECT(CONCATENATE("courtney!E",twitterTextByDate!$D49)):INDIRECT(CONCATENATE("courtney!E",twitterTextByDate!$D50-1)))</f>
        <v>3</v>
      </c>
      <c r="G49">
        <f ca="1">SUM(INDIRECT(CONCATENATE("courtney!F",twitterTextByDate!$D49)):INDIRECT(CONCATENATE("courtney!F",twitterTextByDate!$D50-1)))</f>
        <v>0</v>
      </c>
      <c r="H49">
        <f ca="1">SUM(INDIRECT(CONCATENATE("courtney!G",twitterTextByDate!$D49)):INDIRECT(CONCATENATE("courtney!G",twitterTextByDate!$D50-1)))</f>
        <v>21</v>
      </c>
      <c r="I49">
        <f ca="1">SUM(INDIRECT(CONCATENATE("courtney!H",twitterTextByDate!$D49)):INDIRECT(CONCATENATE("courtney!H",twitterTextByDate!$D50-1)))</f>
        <v>0</v>
      </c>
      <c r="J49">
        <f ca="1">SUM(INDIRECT(CONCATENATE("courtney!I",twitterTextByDate!$D49)):INDIRECT(CONCATENATE("courtney!I",twitterTextByDate!$D50-1)))</f>
        <v>1</v>
      </c>
    </row>
    <row r="50" spans="1:10" x14ac:dyDescent="0.45">
      <c r="A50" s="1">
        <v>42008</v>
      </c>
      <c r="B50" s="1">
        <v>42014</v>
      </c>
      <c r="C50">
        <f ca="1">SUM(INDIRECT(CONCATENATE("courtney!B",twitterTextByDate!$D50)):INDIRECT(CONCATENATE("courtney!B",twitterTextByDate!$D51-1)))</f>
        <v>0</v>
      </c>
      <c r="D50">
        <f ca="1">SUM(INDIRECT(CONCATENATE("courtney!C",twitterTextByDate!$D50)):INDIRECT(CONCATENATE("courtney!C",twitterTextByDate!$D51-1)))</f>
        <v>1</v>
      </c>
      <c r="E50">
        <f ca="1">SUM(INDIRECT(CONCATENATE("courtney!D",twitterTextByDate!$D50)):INDIRECT(CONCATENATE("courtney!D",twitterTextByDate!$D51-1)))</f>
        <v>0</v>
      </c>
      <c r="F50">
        <f ca="1">SUM(INDIRECT(CONCATENATE("courtney!E",twitterTextByDate!$D50)):INDIRECT(CONCATENATE("courtney!E",twitterTextByDate!$D51-1)))</f>
        <v>1</v>
      </c>
      <c r="G50">
        <f ca="1">SUM(INDIRECT(CONCATENATE("courtney!F",twitterTextByDate!$D50)):INDIRECT(CONCATENATE("courtney!F",twitterTextByDate!$D51-1)))</f>
        <v>0</v>
      </c>
      <c r="H50">
        <f ca="1">SUM(INDIRECT(CONCATENATE("courtney!G",twitterTextByDate!$D50)):INDIRECT(CONCATENATE("courtney!G",twitterTextByDate!$D51-1)))</f>
        <v>10</v>
      </c>
      <c r="I50">
        <f ca="1">SUM(INDIRECT(CONCATENATE("courtney!H",twitterTextByDate!$D50)):INDIRECT(CONCATENATE("courtney!H",twitterTextByDate!$D51-1)))</f>
        <v>0</v>
      </c>
      <c r="J50">
        <f ca="1">SUM(INDIRECT(CONCATENATE("courtney!I",twitterTextByDate!$D50)):INDIRECT(CONCATENATE("courtney!I",twitterTextByDate!$D51-1)))</f>
        <v>3</v>
      </c>
    </row>
    <row r="51" spans="1:10" x14ac:dyDescent="0.45">
      <c r="A51" s="1">
        <v>42015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I14" sqref="I14"/>
    </sheetView>
  </sheetViews>
  <sheetFormatPr defaultRowHeight="14.25" x14ac:dyDescent="0.45"/>
  <cols>
    <col min="1" max="2" width="14.265625" bestFit="1" customWidth="1"/>
  </cols>
  <sheetData>
    <row r="1" spans="1:10" ht="114" x14ac:dyDescent="0.45">
      <c r="A1" t="s">
        <v>1602</v>
      </c>
      <c r="B1" t="s">
        <v>1603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45">
      <c r="A2" s="1">
        <v>41644</v>
      </c>
      <c r="B2" s="1">
        <v>41650</v>
      </c>
    </row>
    <row r="3" spans="1:10" x14ac:dyDescent="0.45">
      <c r="A3" s="1">
        <v>41651</v>
      </c>
      <c r="B3" s="1">
        <v>41657</v>
      </c>
    </row>
    <row r="4" spans="1:10" x14ac:dyDescent="0.45">
      <c r="A4" s="1">
        <v>41658</v>
      </c>
      <c r="B4" s="1">
        <v>41664</v>
      </c>
    </row>
    <row r="5" spans="1:10" x14ac:dyDescent="0.45">
      <c r="A5" s="1">
        <v>41665</v>
      </c>
      <c r="B5" s="1">
        <v>41671</v>
      </c>
    </row>
    <row r="6" spans="1:10" x14ac:dyDescent="0.45">
      <c r="A6" s="1">
        <v>41672</v>
      </c>
      <c r="B6" s="1">
        <v>41678</v>
      </c>
    </row>
    <row r="7" spans="1:10" x14ac:dyDescent="0.45">
      <c r="A7" s="1">
        <v>41679</v>
      </c>
      <c r="B7" s="1">
        <v>41685</v>
      </c>
    </row>
    <row r="8" spans="1:10" x14ac:dyDescent="0.45">
      <c r="A8" s="1">
        <v>41686</v>
      </c>
      <c r="B8" s="1">
        <v>41692</v>
      </c>
    </row>
    <row r="9" spans="1:10" x14ac:dyDescent="0.45">
      <c r="A9" s="1">
        <v>41693</v>
      </c>
      <c r="B9" s="1">
        <v>41699</v>
      </c>
    </row>
    <row r="10" spans="1:10" x14ac:dyDescent="0.45">
      <c r="A10" s="1">
        <v>41700</v>
      </c>
      <c r="B10" s="1">
        <v>41706</v>
      </c>
    </row>
    <row r="11" spans="1:10" x14ac:dyDescent="0.45">
      <c r="A11" s="1">
        <v>41707</v>
      </c>
      <c r="B11" s="1">
        <v>41713</v>
      </c>
    </row>
    <row r="12" spans="1:10" x14ac:dyDescent="0.45">
      <c r="A12" s="1">
        <v>41714</v>
      </c>
      <c r="B12" s="1">
        <v>41720</v>
      </c>
    </row>
    <row r="13" spans="1:10" x14ac:dyDescent="0.45">
      <c r="A13" s="1">
        <v>41721</v>
      </c>
      <c r="B13" s="1">
        <v>41727</v>
      </c>
    </row>
    <row r="14" spans="1:10" x14ac:dyDescent="0.45">
      <c r="A14" s="1">
        <v>41728</v>
      </c>
      <c r="B14" s="1">
        <v>41734</v>
      </c>
    </row>
    <row r="15" spans="1:10" x14ac:dyDescent="0.45">
      <c r="A15" s="1">
        <v>41735</v>
      </c>
      <c r="B15" s="1">
        <v>41741</v>
      </c>
    </row>
    <row r="16" spans="1:10" x14ac:dyDescent="0.45">
      <c r="A16" s="1">
        <v>41742</v>
      </c>
      <c r="B16" s="1">
        <v>41748</v>
      </c>
    </row>
    <row r="17" spans="1:10" x14ac:dyDescent="0.45">
      <c r="A17" s="1">
        <v>41749</v>
      </c>
      <c r="B17" s="1">
        <v>41755</v>
      </c>
      <c r="C17">
        <f ca="1">courtneyDated!C17/totalTweetsCleaned!$C17</f>
        <v>0</v>
      </c>
      <c r="D17">
        <f ca="1">courtneyDated!D17/totalTweetsCleaned!$C17</f>
        <v>0</v>
      </c>
      <c r="E17">
        <f ca="1">courtneyDated!E17/totalTweetsCleaned!$C17</f>
        <v>0</v>
      </c>
      <c r="F17">
        <f ca="1">courtneyDated!F17/totalTweetsCleaned!$C17</f>
        <v>1.1540148175502573E-5</v>
      </c>
      <c r="G17">
        <f ca="1">courtneyDated!G17/totalTweetsCleaned!$C17</f>
        <v>0</v>
      </c>
      <c r="H17">
        <f ca="1">courtneyDated!H17/totalTweetsCleaned!$C17</f>
        <v>0</v>
      </c>
      <c r="I17">
        <f ca="1">courtneyDated!I17/totalTweetsCleaned!$C17</f>
        <v>0</v>
      </c>
      <c r="J17">
        <f ca="1">courtneyDated!J17/totalTweetsCleaned!$C17</f>
        <v>0</v>
      </c>
    </row>
    <row r="18" spans="1:10" x14ac:dyDescent="0.45">
      <c r="A18" s="1">
        <v>41756</v>
      </c>
      <c r="B18" s="1">
        <v>41762</v>
      </c>
      <c r="C18">
        <f ca="1">courtneyDated!C18/totalTweetsCleaned!$C18</f>
        <v>0</v>
      </c>
      <c r="D18">
        <f ca="1">courtneyDated!D18/totalTweetsCleaned!$C18</f>
        <v>4.3336944745395453E-6</v>
      </c>
      <c r="E18">
        <f ca="1">courtneyDated!E18/totalTweetsCleaned!$C18</f>
        <v>0</v>
      </c>
      <c r="F18">
        <f ca="1">courtneyDated!F18/totalTweetsCleaned!$C18</f>
        <v>0</v>
      </c>
      <c r="G18">
        <f ca="1">courtneyDated!G18/totalTweetsCleaned!$C18</f>
        <v>0</v>
      </c>
      <c r="H18">
        <f ca="1">courtneyDated!H18/totalTweetsCleaned!$C18</f>
        <v>0</v>
      </c>
      <c r="I18">
        <f ca="1">courtneyDated!I18/totalTweetsCleaned!$C18</f>
        <v>0</v>
      </c>
      <c r="J18">
        <f ca="1">courtneyDated!J18/totalTweetsCleaned!$C18</f>
        <v>0</v>
      </c>
    </row>
    <row r="19" spans="1:10" x14ac:dyDescent="0.45">
      <c r="A19" s="1">
        <v>41763</v>
      </c>
      <c r="B19" s="1">
        <v>41769</v>
      </c>
      <c r="C19">
        <f ca="1">courtneyDated!C19/totalTweetsCleaned!$C19</f>
        <v>0</v>
      </c>
      <c r="D19">
        <f ca="1">courtneyDated!D19/totalTweetsCleaned!$C19</f>
        <v>0</v>
      </c>
      <c r="E19">
        <f ca="1">courtneyDated!E19/totalTweetsCleaned!$C19</f>
        <v>0</v>
      </c>
      <c r="F19">
        <f ca="1">courtneyDated!F19/totalTweetsCleaned!$C19</f>
        <v>4.3204942645438637E-6</v>
      </c>
      <c r="G19">
        <f ca="1">courtneyDated!G19/totalTweetsCleaned!$C19</f>
        <v>0</v>
      </c>
      <c r="H19">
        <f ca="1">courtneyDated!H19/totalTweetsCleaned!$C19</f>
        <v>0</v>
      </c>
      <c r="I19">
        <f ca="1">courtneyDated!I19/totalTweetsCleaned!$C19</f>
        <v>0</v>
      </c>
      <c r="J19">
        <f ca="1">courtneyDated!J19/totalTweetsCleaned!$C19</f>
        <v>0</v>
      </c>
    </row>
    <row r="20" spans="1:10" x14ac:dyDescent="0.45">
      <c r="A20" s="1">
        <v>41770</v>
      </c>
      <c r="B20" s="1">
        <v>41776</v>
      </c>
      <c r="C20">
        <f ca="1">courtneyDated!C20/totalTweetsCleaned!$C20</f>
        <v>0</v>
      </c>
      <c r="D20">
        <f ca="1">courtneyDated!D20/totalTweetsCleaned!$C20</f>
        <v>0</v>
      </c>
      <c r="E20">
        <f ca="1">courtneyDated!E20/totalTweetsCleaned!$C20</f>
        <v>0</v>
      </c>
      <c r="F20">
        <f ca="1">courtneyDated!F20/totalTweetsCleaned!$C20</f>
        <v>3.9765700492697032E-6</v>
      </c>
      <c r="G20">
        <f ca="1">courtneyDated!G20/totalTweetsCleaned!$C20</f>
        <v>0</v>
      </c>
      <c r="H20">
        <f ca="1">courtneyDated!H20/totalTweetsCleaned!$C20</f>
        <v>0</v>
      </c>
      <c r="I20">
        <f ca="1">courtneyDated!I20/totalTweetsCleaned!$C20</f>
        <v>0</v>
      </c>
      <c r="J20">
        <f ca="1">courtneyDated!J20/totalTweetsCleaned!$C20</f>
        <v>0</v>
      </c>
    </row>
    <row r="21" spans="1:10" x14ac:dyDescent="0.45">
      <c r="A21" s="1">
        <v>41777</v>
      </c>
      <c r="B21" s="1">
        <v>41783</v>
      </c>
      <c r="C21">
        <f ca="1">courtneyDated!C21/totalTweetsCleaned!$C21</f>
        <v>0</v>
      </c>
      <c r="D21">
        <f ca="1">courtneyDated!D21/totalTweetsCleaned!$C21</f>
        <v>0</v>
      </c>
      <c r="E21">
        <f ca="1">courtneyDated!E21/totalTweetsCleaned!$C21</f>
        <v>0</v>
      </c>
      <c r="F21">
        <f ca="1">courtneyDated!F21/totalTweetsCleaned!$C21</f>
        <v>3.6163357116767866E-6</v>
      </c>
      <c r="G21">
        <f ca="1">courtneyDated!G21/totalTweetsCleaned!$C21</f>
        <v>0</v>
      </c>
      <c r="H21">
        <f ca="1">courtneyDated!H21/totalTweetsCleaned!$C21</f>
        <v>3.6163357116767866E-6</v>
      </c>
      <c r="I21">
        <f ca="1">courtneyDated!I21/totalTweetsCleaned!$C21</f>
        <v>0</v>
      </c>
      <c r="J21">
        <f ca="1">courtneyDated!J21/totalTweetsCleaned!$C21</f>
        <v>0</v>
      </c>
    </row>
    <row r="22" spans="1:10" x14ac:dyDescent="0.45">
      <c r="A22" s="1">
        <v>41784</v>
      </c>
      <c r="B22" s="1">
        <v>41790</v>
      </c>
      <c r="C22">
        <f ca="1">courtneyDated!C22/totalTweetsCleaned!$C22</f>
        <v>3.5949756620147683E-6</v>
      </c>
      <c r="D22">
        <f ca="1">courtneyDated!D22/totalTweetsCleaned!$C22</f>
        <v>0</v>
      </c>
      <c r="E22">
        <f ca="1">courtneyDated!E22/totalTweetsCleaned!$C22</f>
        <v>0</v>
      </c>
      <c r="F22">
        <f ca="1">courtneyDated!F22/totalTweetsCleaned!$C22</f>
        <v>2.5164829634103378E-5</v>
      </c>
      <c r="G22">
        <f ca="1">courtneyDated!G22/totalTweetsCleaned!$C22</f>
        <v>0</v>
      </c>
      <c r="H22">
        <f ca="1">courtneyDated!H22/totalTweetsCleaned!$C22</f>
        <v>2.5164829634103378E-5</v>
      </c>
      <c r="I22">
        <f ca="1">courtneyDated!I22/totalTweetsCleaned!$C22</f>
        <v>0</v>
      </c>
      <c r="J22">
        <f ca="1">courtneyDated!J22/totalTweetsCleaned!$C22</f>
        <v>0</v>
      </c>
    </row>
    <row r="23" spans="1:10" x14ac:dyDescent="0.45">
      <c r="A23" s="1">
        <v>41791</v>
      </c>
      <c r="B23" s="1">
        <v>41797</v>
      </c>
      <c r="C23">
        <f ca="1">courtneyDated!C23/totalTweetsCleaned!$C23</f>
        <v>0</v>
      </c>
      <c r="D23">
        <f ca="1">courtneyDated!D23/totalTweetsCleaned!$C23</f>
        <v>0</v>
      </c>
      <c r="E23">
        <f ca="1">courtneyDated!E23/totalTweetsCleaned!$C23</f>
        <v>0</v>
      </c>
      <c r="F23">
        <f ca="1">courtneyDated!F23/totalTweetsCleaned!$C23</f>
        <v>1.0151597184623714E-5</v>
      </c>
      <c r="G23">
        <f ca="1">courtneyDated!G23/totalTweetsCleaned!$C23</f>
        <v>0</v>
      </c>
      <c r="H23">
        <f ca="1">courtneyDated!H23/totalTweetsCleaned!$C23</f>
        <v>6.7677314564158095E-6</v>
      </c>
      <c r="I23">
        <f ca="1">courtneyDated!I23/totalTweetsCleaned!$C23</f>
        <v>0</v>
      </c>
      <c r="J23">
        <f ca="1">courtneyDated!J23/totalTweetsCleaned!$C23</f>
        <v>0</v>
      </c>
    </row>
    <row r="24" spans="1:10" x14ac:dyDescent="0.45">
      <c r="A24" s="1">
        <v>41798</v>
      </c>
      <c r="B24" s="1">
        <v>41804</v>
      </c>
      <c r="C24">
        <f ca="1">courtneyDated!C24/totalTweetsCleaned!$C24</f>
        <v>0</v>
      </c>
      <c r="D24">
        <f ca="1">courtneyDated!D24/totalTweetsCleaned!$C24</f>
        <v>0</v>
      </c>
      <c r="E24">
        <f ca="1">courtneyDated!E24/totalTweetsCleaned!$C24</f>
        <v>0</v>
      </c>
      <c r="F24">
        <f ca="1">courtneyDated!F24/totalTweetsCleaned!$C24</f>
        <v>0</v>
      </c>
      <c r="G24">
        <f ca="1">courtneyDated!G24/totalTweetsCleaned!$C24</f>
        <v>0</v>
      </c>
      <c r="H24">
        <f ca="1">courtneyDated!H24/totalTweetsCleaned!$C24</f>
        <v>6.4565907263987397E-6</v>
      </c>
      <c r="I24">
        <f ca="1">courtneyDated!I24/totalTweetsCleaned!$C24</f>
        <v>0</v>
      </c>
      <c r="J24">
        <f ca="1">courtneyDated!J24/totalTweetsCleaned!$C24</f>
        <v>0</v>
      </c>
    </row>
    <row r="25" spans="1:10" x14ac:dyDescent="0.45">
      <c r="A25" s="1">
        <v>41805</v>
      </c>
      <c r="B25" s="1">
        <v>41811</v>
      </c>
      <c r="C25">
        <f ca="1">courtneyDated!C25/totalTweetsCleaned!$C25</f>
        <v>0</v>
      </c>
      <c r="D25">
        <f ca="1">courtneyDated!D25/totalTweetsCleaned!$C25</f>
        <v>0</v>
      </c>
      <c r="E25">
        <f ca="1">courtneyDated!E25/totalTweetsCleaned!$C25</f>
        <v>0</v>
      </c>
      <c r="F25">
        <f ca="1">courtneyDated!F25/totalTweetsCleaned!$C25</f>
        <v>1.5998873679292976E-5</v>
      </c>
      <c r="G25">
        <f ca="1">courtneyDated!G25/totalTweetsCleaned!$C25</f>
        <v>0</v>
      </c>
      <c r="H25">
        <f ca="1">courtneyDated!H25/totalTweetsCleaned!$C25</f>
        <v>3.1997747358585956E-6</v>
      </c>
      <c r="I25">
        <f ca="1">courtneyDated!I25/totalTweetsCleaned!$C25</f>
        <v>0</v>
      </c>
      <c r="J25">
        <f ca="1">courtneyDated!J25/totalTweetsCleaned!$C25</f>
        <v>0</v>
      </c>
    </row>
    <row r="26" spans="1:10" x14ac:dyDescent="0.45">
      <c r="A26" s="1">
        <v>41812</v>
      </c>
      <c r="B26" s="1">
        <v>41818</v>
      </c>
      <c r="C26">
        <f ca="1">courtneyDated!C26/totalTweetsCleaned!$C26</f>
        <v>3.4190138196538591E-6</v>
      </c>
      <c r="D26">
        <f ca="1">courtneyDated!D26/totalTweetsCleaned!$C26</f>
        <v>0</v>
      </c>
      <c r="E26">
        <f ca="1">courtneyDated!E26/totalTweetsCleaned!$C26</f>
        <v>0</v>
      </c>
      <c r="F26">
        <f ca="1">courtneyDated!F26/totalTweetsCleaned!$C26</f>
        <v>2.0514082917923155E-5</v>
      </c>
      <c r="G26">
        <f ca="1">courtneyDated!G26/totalTweetsCleaned!$C26</f>
        <v>0</v>
      </c>
      <c r="H26">
        <f ca="1">courtneyDated!H26/totalTweetsCleaned!$C26</f>
        <v>1.3676055278615436E-5</v>
      </c>
      <c r="I26">
        <f ca="1">courtneyDated!I26/totalTweetsCleaned!$C26</f>
        <v>0</v>
      </c>
      <c r="J26">
        <f ca="1">courtneyDated!J26/totalTweetsCleaned!$C26</f>
        <v>0</v>
      </c>
    </row>
    <row r="27" spans="1:10" x14ac:dyDescent="0.45">
      <c r="A27" s="1">
        <v>41819</v>
      </c>
      <c r="B27" s="1">
        <v>41825</v>
      </c>
      <c r="C27">
        <f ca="1">courtneyDated!C27/totalTweetsCleaned!$C27</f>
        <v>0</v>
      </c>
      <c r="D27">
        <f ca="1">courtneyDated!D27/totalTweetsCleaned!$C27</f>
        <v>0</v>
      </c>
      <c r="E27">
        <f ca="1">courtneyDated!E27/totalTweetsCleaned!$C27</f>
        <v>0</v>
      </c>
      <c r="F27">
        <f ca="1">courtneyDated!F27/totalTweetsCleaned!$C27</f>
        <v>1.3027491263438672E-5</v>
      </c>
      <c r="G27">
        <f ca="1">courtneyDated!G27/totalTweetsCleaned!$C27</f>
        <v>0</v>
      </c>
      <c r="H27">
        <f ca="1">courtneyDated!H27/totalTweetsCleaned!$C27</f>
        <v>6.513745631719336E-6</v>
      </c>
      <c r="I27">
        <f ca="1">courtneyDated!I27/totalTweetsCleaned!$C27</f>
        <v>0</v>
      </c>
      <c r="J27">
        <f ca="1">courtneyDated!J27/totalTweetsCleaned!$C27</f>
        <v>3.256872815859668E-6</v>
      </c>
    </row>
    <row r="28" spans="1:10" x14ac:dyDescent="0.45">
      <c r="A28" s="1">
        <v>41826</v>
      </c>
      <c r="B28" s="1">
        <v>41832</v>
      </c>
      <c r="C28">
        <f ca="1">courtneyDated!C28/totalTweetsCleaned!$C28</f>
        <v>0</v>
      </c>
      <c r="D28">
        <f ca="1">courtneyDated!D28/totalTweetsCleaned!$C28</f>
        <v>0</v>
      </c>
      <c r="E28">
        <f ca="1">courtneyDated!E28/totalTweetsCleaned!$C28</f>
        <v>0</v>
      </c>
      <c r="F28">
        <f ca="1">courtneyDated!F28/totalTweetsCleaned!$C28</f>
        <v>1.6161198255883485E-5</v>
      </c>
      <c r="G28">
        <f ca="1">courtneyDated!G28/totalTweetsCleaned!$C28</f>
        <v>0</v>
      </c>
      <c r="H28">
        <f ca="1">courtneyDated!H28/totalTweetsCleaned!$C28</f>
        <v>1.6161198255883485E-5</v>
      </c>
      <c r="I28">
        <f ca="1">courtneyDated!I28/totalTweetsCleaned!$C28</f>
        <v>0</v>
      </c>
      <c r="J28">
        <f ca="1">courtneyDated!J28/totalTweetsCleaned!$C28</f>
        <v>3.2322396511766967E-6</v>
      </c>
    </row>
    <row r="29" spans="1:10" x14ac:dyDescent="0.45">
      <c r="A29" s="1">
        <v>41833</v>
      </c>
      <c r="B29" s="1">
        <v>41839</v>
      </c>
      <c r="C29">
        <f ca="1">courtneyDated!C29/totalTweetsCleaned!$C29</f>
        <v>0</v>
      </c>
      <c r="D29">
        <f ca="1">courtneyDated!D29/totalTweetsCleaned!$C29</f>
        <v>6.3316786546449196E-6</v>
      </c>
      <c r="E29">
        <f ca="1">courtneyDated!E29/totalTweetsCleaned!$C29</f>
        <v>0</v>
      </c>
      <c r="F29">
        <f ca="1">courtneyDated!F29/totalTweetsCleaned!$C29</f>
        <v>8.5477661837706406E-5</v>
      </c>
      <c r="G29">
        <f ca="1">courtneyDated!G29/totalTweetsCleaned!$C29</f>
        <v>0</v>
      </c>
      <c r="H29">
        <f ca="1">courtneyDated!H29/totalTweetsCleaned!$C29</f>
        <v>5.0653429237159357E-5</v>
      </c>
      <c r="I29">
        <f ca="1">courtneyDated!I29/totalTweetsCleaned!$C29</f>
        <v>0</v>
      </c>
      <c r="J29">
        <f ca="1">courtneyDated!J29/totalTweetsCleaned!$C29</f>
        <v>6.3316786546449196E-6</v>
      </c>
    </row>
    <row r="30" spans="1:10" x14ac:dyDescent="0.45">
      <c r="A30" s="1">
        <v>41840</v>
      </c>
      <c r="B30" s="1">
        <v>41846</v>
      </c>
      <c r="C30">
        <f ca="1">courtneyDated!C30/totalTweetsCleaned!$C30</f>
        <v>1.9684587296223511E-5</v>
      </c>
      <c r="D30">
        <f ca="1">courtneyDated!D30/totalTweetsCleaned!$C30</f>
        <v>6.5615290987411709E-6</v>
      </c>
      <c r="E30">
        <f ca="1">courtneyDated!E30/totalTweetsCleaned!$C30</f>
        <v>0</v>
      </c>
      <c r="F30">
        <f ca="1">courtneyDated!F30/totalTweetsCleaned!$C30</f>
        <v>4.5930703691188194E-5</v>
      </c>
      <c r="G30">
        <f ca="1">courtneyDated!G30/totalTweetsCleaned!$C30</f>
        <v>0</v>
      </c>
      <c r="H30">
        <f ca="1">courtneyDated!H30/totalTweetsCleaned!$C30</f>
        <v>8.201911373426463E-5</v>
      </c>
      <c r="I30">
        <f ca="1">courtneyDated!I30/totalTweetsCleaned!$C30</f>
        <v>0</v>
      </c>
      <c r="J30">
        <f ca="1">courtneyDated!J30/totalTweetsCleaned!$C30</f>
        <v>3.2807645493705854E-6</v>
      </c>
    </row>
    <row r="31" spans="1:10" x14ac:dyDescent="0.45">
      <c r="A31" s="1">
        <v>41847</v>
      </c>
      <c r="B31" s="1">
        <v>41853</v>
      </c>
      <c r="C31">
        <f ca="1">courtneyDated!C31/totalTweetsCleaned!$C31</f>
        <v>3.7494141540384316E-5</v>
      </c>
      <c r="D31">
        <f ca="1">courtneyDated!D31/totalTweetsCleaned!$C31</f>
        <v>6.2490235900640527E-6</v>
      </c>
      <c r="E31">
        <f ca="1">courtneyDated!E31/totalTweetsCleaned!$C31</f>
        <v>0</v>
      </c>
      <c r="F31">
        <f ca="1">courtneyDated!F31/totalTweetsCleaned!$C31</f>
        <v>3.1245117950320263E-5</v>
      </c>
      <c r="G31">
        <f ca="1">courtneyDated!G31/totalTweetsCleaned!$C31</f>
        <v>0</v>
      </c>
      <c r="H31">
        <f ca="1">courtneyDated!H31/totalTweetsCleaned!$C31</f>
        <v>7.1863771285736599E-5</v>
      </c>
      <c r="I31">
        <f ca="1">courtneyDated!I31/totalTweetsCleaned!$C31</f>
        <v>2.8120606155288237E-5</v>
      </c>
      <c r="J31">
        <f ca="1">courtneyDated!J31/totalTweetsCleaned!$C31</f>
        <v>6.2490235900640527E-6</v>
      </c>
    </row>
    <row r="32" spans="1:10" x14ac:dyDescent="0.45">
      <c r="A32" s="1">
        <v>41854</v>
      </c>
      <c r="B32" s="1">
        <v>41860</v>
      </c>
      <c r="C32">
        <f ca="1">courtneyDated!C32/totalTweetsCleaned!$C32</f>
        <v>1.4960384900782727E-5</v>
      </c>
      <c r="D32">
        <f ca="1">courtneyDated!D32/totalTweetsCleaned!$C32</f>
        <v>8.9762309404696371E-6</v>
      </c>
      <c r="E32">
        <f ca="1">courtneyDated!E32/totalTweetsCleaned!$C32</f>
        <v>0</v>
      </c>
      <c r="F32">
        <f ca="1">courtneyDated!F32/totalTweetsCleaned!$C32</f>
        <v>3.2912846781721998E-5</v>
      </c>
      <c r="G32">
        <f ca="1">courtneyDated!G32/totalTweetsCleaned!$C32</f>
        <v>0</v>
      </c>
      <c r="H32">
        <f ca="1">courtneyDated!H32/totalTweetsCleaned!$C32</f>
        <v>8.0786078464226729E-5</v>
      </c>
      <c r="I32">
        <f ca="1">courtneyDated!I32/totalTweetsCleaned!$C32</f>
        <v>0</v>
      </c>
      <c r="J32">
        <f ca="1">courtneyDated!J32/totalTweetsCleaned!$C32</f>
        <v>8.9762309404696371E-6</v>
      </c>
    </row>
    <row r="33" spans="1:10" x14ac:dyDescent="0.45">
      <c r="A33" s="1">
        <v>41861</v>
      </c>
      <c r="B33" s="1">
        <v>41867</v>
      </c>
      <c r="C33">
        <f ca="1">courtneyDated!C33/totalTweetsCleaned!$C33</f>
        <v>7.108280435879756E-6</v>
      </c>
      <c r="D33">
        <f ca="1">courtneyDated!D33/totalTweetsCleaned!$C33</f>
        <v>7.108280435879756E-6</v>
      </c>
      <c r="E33">
        <f ca="1">courtneyDated!E33/totalTweetsCleaned!$C33</f>
        <v>0</v>
      </c>
      <c r="F33">
        <f ca="1">courtneyDated!F33/totalTweetsCleaned!$C33</f>
        <v>2.4878981525579148E-5</v>
      </c>
      <c r="G33">
        <f ca="1">courtneyDated!G33/totalTweetsCleaned!$C33</f>
        <v>3.554140217939878E-6</v>
      </c>
      <c r="H33">
        <f ca="1">courtneyDated!H33/totalTweetsCleaned!$C33</f>
        <v>8.1745225012617192E-5</v>
      </c>
      <c r="I33">
        <f ca="1">courtneyDated!I33/totalTweetsCleaned!$C33</f>
        <v>0</v>
      </c>
      <c r="J33">
        <f ca="1">courtneyDated!J33/totalTweetsCleaned!$C33</f>
        <v>1.4216560871759512E-5</v>
      </c>
    </row>
    <row r="34" spans="1:10" x14ac:dyDescent="0.45">
      <c r="A34" s="1">
        <v>41868</v>
      </c>
      <c r="B34" s="1">
        <v>41874</v>
      </c>
      <c r="C34">
        <f ca="1">courtneyDated!C34/totalTweetsCleaned!$C34</f>
        <v>1.44804242764313E-5</v>
      </c>
      <c r="D34">
        <f ca="1">courtneyDated!D34/totalTweetsCleaned!$C34</f>
        <v>7.2402121382156499E-6</v>
      </c>
      <c r="E34">
        <f ca="1">courtneyDated!E34/totalTweetsCleaned!$C34</f>
        <v>0</v>
      </c>
      <c r="F34">
        <f ca="1">courtneyDated!F34/totalTweetsCleaned!$C34</f>
        <v>3.6201060691078249E-5</v>
      </c>
      <c r="G34">
        <f ca="1">courtneyDated!G34/totalTweetsCleaned!$C34</f>
        <v>0</v>
      </c>
      <c r="H34">
        <f ca="1">courtneyDated!H34/totalTweetsCleaned!$C34</f>
        <v>1.0498307600412692E-4</v>
      </c>
      <c r="I34">
        <f ca="1">courtneyDated!I34/totalTweetsCleaned!$C34</f>
        <v>0</v>
      </c>
      <c r="J34">
        <f ca="1">courtneyDated!J34/totalTweetsCleaned!$C34</f>
        <v>1.8100530345539125E-5</v>
      </c>
    </row>
    <row r="35" spans="1:10" x14ac:dyDescent="0.45">
      <c r="A35" s="1">
        <v>41875</v>
      </c>
      <c r="B35" s="1">
        <v>41881</v>
      </c>
      <c r="C35">
        <f ca="1">courtneyDated!C35/totalTweetsCleaned!$C35</f>
        <v>6.0235067350334682E-5</v>
      </c>
      <c r="D35">
        <f ca="1">courtneyDated!D35/totalTweetsCleaned!$C35</f>
        <v>2.2588150256375506E-5</v>
      </c>
      <c r="E35">
        <f ca="1">courtneyDated!E35/totalTweetsCleaned!$C35</f>
        <v>3.7646917093959176E-6</v>
      </c>
      <c r="F35">
        <f ca="1">courtneyDated!F35/totalTweetsCleaned!$C35</f>
        <v>1.5058766837583671E-5</v>
      </c>
      <c r="G35">
        <f ca="1">courtneyDated!G35/totalTweetsCleaned!$C35</f>
        <v>0</v>
      </c>
      <c r="H35">
        <f ca="1">courtneyDated!H35/totalTweetsCleaned!$C35</f>
        <v>8.6587909316106099E-5</v>
      </c>
      <c r="I35">
        <f ca="1">courtneyDated!I35/totalTweetsCleaned!$C35</f>
        <v>0</v>
      </c>
      <c r="J35">
        <f ca="1">courtneyDated!J35/totalTweetsCleaned!$C35</f>
        <v>7.5293834187918353E-6</v>
      </c>
    </row>
    <row r="36" spans="1:10" x14ac:dyDescent="0.45">
      <c r="A36" s="1">
        <v>41882</v>
      </c>
      <c r="B36" s="1">
        <v>41888</v>
      </c>
      <c r="C36">
        <f ca="1">courtneyDated!C36/totalTweetsCleaned!$C36</f>
        <v>4.6871521254281911E-5</v>
      </c>
      <c r="D36">
        <f ca="1">courtneyDated!D36/totalTweetsCleaned!$C36</f>
        <v>3.1247680836187938E-5</v>
      </c>
      <c r="E36">
        <f ca="1">courtneyDated!E36/totalTweetsCleaned!$C36</f>
        <v>1.1717880313570478E-5</v>
      </c>
      <c r="F36">
        <f ca="1">courtneyDated!F36/totalTweetsCleaned!$C36</f>
        <v>1.1717880313570478E-5</v>
      </c>
      <c r="G36">
        <f ca="1">courtneyDated!G36/totalTweetsCleaned!$C36</f>
        <v>0</v>
      </c>
      <c r="H36">
        <f ca="1">courtneyDated!H36/totalTweetsCleaned!$C36</f>
        <v>2.1482780574879208E-4</v>
      </c>
      <c r="I36">
        <f ca="1">courtneyDated!I36/totalTweetsCleaned!$C36</f>
        <v>0</v>
      </c>
      <c r="J36">
        <f ca="1">courtneyDated!J36/totalTweetsCleaned!$C36</f>
        <v>7.8119202090469845E-6</v>
      </c>
    </row>
    <row r="37" spans="1:10" x14ac:dyDescent="0.45">
      <c r="A37" s="1">
        <v>41889</v>
      </c>
      <c r="B37" s="1">
        <v>41895</v>
      </c>
      <c r="C37">
        <f ca="1">courtneyDated!C37/totalTweetsCleaned!$C37</f>
        <v>6.5650111167521582E-5</v>
      </c>
      <c r="D37">
        <f ca="1">courtneyDated!D37/totalTweetsCleaned!$C37</f>
        <v>3.06367185448434E-5</v>
      </c>
      <c r="E37">
        <f ca="1">courtneyDated!E37/totalTweetsCleaned!$C37</f>
        <v>0</v>
      </c>
      <c r="F37">
        <f ca="1">courtneyDated!F37/totalTweetsCleaned!$C37</f>
        <v>4.376674077834772E-6</v>
      </c>
      <c r="G37">
        <f ca="1">courtneyDated!G37/totalTweetsCleaned!$C37</f>
        <v>0</v>
      </c>
      <c r="H37">
        <f ca="1">courtneyDated!H37/totalTweetsCleaned!$C37</f>
        <v>2.7135379282575584E-4</v>
      </c>
      <c r="I37">
        <f ca="1">courtneyDated!I37/totalTweetsCleaned!$C37</f>
        <v>0</v>
      </c>
      <c r="J37">
        <f ca="1">courtneyDated!J37/totalTweetsCleaned!$C37</f>
        <v>1.7506696311339088E-5</v>
      </c>
    </row>
    <row r="38" spans="1:10" x14ac:dyDescent="0.45">
      <c r="A38" s="1">
        <v>41896</v>
      </c>
      <c r="B38" s="1">
        <v>41902</v>
      </c>
      <c r="C38">
        <f ca="1">courtneyDated!C38/totalTweetsCleaned!$C38</f>
        <v>7.4095296430582583E-5</v>
      </c>
      <c r="D38">
        <f ca="1">courtneyDated!D38/totalTweetsCleaned!$C38</f>
        <v>2.9638118572233036E-5</v>
      </c>
      <c r="E38">
        <f ca="1">courtneyDated!E38/totalTweetsCleaned!$C38</f>
        <v>2.9638118572233036E-5</v>
      </c>
      <c r="F38">
        <f ca="1">courtneyDated!F38/totalTweetsCleaned!$C38</f>
        <v>2.4698432143527529E-5</v>
      </c>
      <c r="G38">
        <f ca="1">courtneyDated!G38/totalTweetsCleaned!$C38</f>
        <v>0</v>
      </c>
      <c r="H38">
        <f ca="1">courtneyDated!H38/totalTweetsCleaned!$C38</f>
        <v>3.0132087215103585E-4</v>
      </c>
      <c r="I38">
        <f ca="1">courtneyDated!I38/totalTweetsCleaned!$C38</f>
        <v>0</v>
      </c>
      <c r="J38">
        <f ca="1">courtneyDated!J38/totalTweetsCleaned!$C38</f>
        <v>4.9396864287055057E-5</v>
      </c>
    </row>
    <row r="39" spans="1:10" x14ac:dyDescent="0.45">
      <c r="A39" s="1">
        <v>41903</v>
      </c>
      <c r="B39" s="1">
        <v>41909</v>
      </c>
      <c r="C39">
        <f ca="1">courtneyDated!C39/totalTweetsCleaned!$C39</f>
        <v>9.0755425472779046E-5</v>
      </c>
      <c r="D39">
        <f ca="1">courtneyDated!D39/totalTweetsCleaned!$C39</f>
        <v>5.1049926828438214E-5</v>
      </c>
      <c r="E39">
        <f ca="1">courtneyDated!E39/totalTweetsCleaned!$C39</f>
        <v>1.701664227614607E-5</v>
      </c>
      <c r="F39">
        <f ca="1">courtneyDated!F39/totalTweetsCleaned!$C39</f>
        <v>4.5377712736389523E-5</v>
      </c>
      <c r="G39">
        <f ca="1">courtneyDated!G39/totalTweetsCleaned!$C39</f>
        <v>0</v>
      </c>
      <c r="H39">
        <f ca="1">courtneyDated!H39/totalTweetsCleaned!$C39</f>
        <v>4.197438428116031E-4</v>
      </c>
      <c r="I39">
        <f ca="1">courtneyDated!I39/totalTweetsCleaned!$C39</f>
        <v>5.6722140920486904E-6</v>
      </c>
      <c r="J39">
        <f ca="1">courtneyDated!J39/totalTweetsCleaned!$C39</f>
        <v>1.1344428184097381E-5</v>
      </c>
    </row>
    <row r="40" spans="1:10" x14ac:dyDescent="0.45">
      <c r="A40" s="1">
        <v>41910</v>
      </c>
      <c r="B40" s="1">
        <v>41916</v>
      </c>
      <c r="C40">
        <f ca="1">courtneyDated!C40/totalTweetsCleaned!$C40</f>
        <v>9.1037094581472133E-5</v>
      </c>
      <c r="D40">
        <f ca="1">courtneyDated!D40/totalTweetsCleaned!$C40</f>
        <v>4.8553117110118472E-5</v>
      </c>
      <c r="E40">
        <f ca="1">courtneyDated!E40/totalTweetsCleaned!$C40</f>
        <v>3.641483783258885E-5</v>
      </c>
      <c r="F40">
        <f ca="1">courtneyDated!F40/totalTweetsCleaned!$C40</f>
        <v>1.2138279277529618E-5</v>
      </c>
      <c r="G40">
        <f ca="1">courtneyDated!G40/totalTweetsCleaned!$C40</f>
        <v>0</v>
      </c>
      <c r="H40">
        <f ca="1">courtneyDated!H40/totalTweetsCleaned!$C40</f>
        <v>8.800252476208973E-4</v>
      </c>
      <c r="I40">
        <f ca="1">courtneyDated!I40/totalTweetsCleaned!$C40</f>
        <v>4.8553117110118472E-5</v>
      </c>
      <c r="J40">
        <f ca="1">courtneyDated!J40/totalTweetsCleaned!$C40</f>
        <v>5.4622256748883276E-5</v>
      </c>
    </row>
    <row r="41" spans="1:10" x14ac:dyDescent="0.45">
      <c r="A41" s="1">
        <v>41917</v>
      </c>
      <c r="B41" s="1">
        <v>41923</v>
      </c>
      <c r="C41">
        <f ca="1">courtneyDated!C41/totalTweetsCleaned!$C41</f>
        <v>6.8512703397088213E-5</v>
      </c>
      <c r="D41">
        <f ca="1">courtneyDated!D41/totalTweetsCleaned!$C41</f>
        <v>3.9965743648301454E-5</v>
      </c>
      <c r="E41">
        <f ca="1">courtneyDated!E41/totalTweetsCleaned!$C41</f>
        <v>1.7128175849272053E-5</v>
      </c>
      <c r="F41">
        <f ca="1">courtneyDated!F41/totalTweetsCleaned!$C41</f>
        <v>3.9965743648301454E-5</v>
      </c>
      <c r="G41">
        <f ca="1">courtneyDated!G41/totalTweetsCleaned!$C41</f>
        <v>0</v>
      </c>
      <c r="H41">
        <f ca="1">courtneyDated!H41/totalTweetsCleaned!$C41</f>
        <v>5.8806737082500715E-4</v>
      </c>
      <c r="I41">
        <f ca="1">courtneyDated!I41/totalTweetsCleaned!$C41</f>
        <v>4.5675135598058808E-5</v>
      </c>
      <c r="J41">
        <f ca="1">courtneyDated!J41/totalTweetsCleaned!$C41</f>
        <v>4.5675135598058808E-5</v>
      </c>
    </row>
    <row r="42" spans="1:10" x14ac:dyDescent="0.45">
      <c r="A42" s="1">
        <v>41924</v>
      </c>
      <c r="B42" s="1">
        <v>41930</v>
      </c>
      <c r="C42">
        <f ca="1">courtneyDated!C42/totalTweetsCleaned!$C42</f>
        <v>1.3665169191876057E-4</v>
      </c>
      <c r="D42">
        <f ca="1">courtneyDated!D42/totalTweetsCleaned!$C42</f>
        <v>3.4162922979690143E-5</v>
      </c>
      <c r="E42">
        <f ca="1">courtneyDated!E42/totalTweetsCleaned!$C42</f>
        <v>5.6938204966150241E-6</v>
      </c>
      <c r="F42">
        <f ca="1">courtneyDated!F42/totalTweetsCleaned!$C42</f>
        <v>1.7081461489845071E-5</v>
      </c>
      <c r="G42">
        <f ca="1">courtneyDated!G42/totalTweetsCleaned!$C42</f>
        <v>0</v>
      </c>
      <c r="H42">
        <f ca="1">courtneyDated!H42/totalTweetsCleaned!$C42</f>
        <v>1.8220225589168077E-4</v>
      </c>
      <c r="I42">
        <f ca="1">courtneyDated!I42/totalTweetsCleaned!$C42</f>
        <v>0</v>
      </c>
      <c r="J42">
        <f ca="1">courtneyDated!J42/totalTweetsCleaned!$C42</f>
        <v>5.6938204966150236E-5</v>
      </c>
    </row>
    <row r="43" spans="1:10" x14ac:dyDescent="0.45">
      <c r="A43" s="1">
        <v>41931</v>
      </c>
      <c r="B43" s="1">
        <v>41937</v>
      </c>
      <c r="C43">
        <f ca="1">courtneyDated!C43/totalTweetsCleaned!$C43</f>
        <v>1.5739086996092601E-4</v>
      </c>
      <c r="D43">
        <f ca="1">courtneyDated!D43/totalTweetsCleaned!$C43</f>
        <v>1.3686162605297913E-5</v>
      </c>
      <c r="E43">
        <f ca="1">courtneyDated!E43/totalTweetsCleaned!$C43</f>
        <v>0</v>
      </c>
      <c r="F43">
        <f ca="1">courtneyDated!F43/totalTweetsCleaned!$C43</f>
        <v>2.0529243907946872E-5</v>
      </c>
      <c r="G43">
        <f ca="1">courtneyDated!G43/totalTweetsCleaned!$C43</f>
        <v>0</v>
      </c>
      <c r="H43">
        <f ca="1">courtneyDated!H43/totalTweetsCleaned!$C43</f>
        <v>2.0529243907946871E-4</v>
      </c>
      <c r="I43">
        <f ca="1">courtneyDated!I43/totalTweetsCleaned!$C43</f>
        <v>0</v>
      </c>
      <c r="J43">
        <f ca="1">courtneyDated!J43/totalTweetsCleaned!$C43</f>
        <v>2.7372325210595827E-5</v>
      </c>
    </row>
    <row r="44" spans="1:10" x14ac:dyDescent="0.45">
      <c r="A44" s="1">
        <v>41938</v>
      </c>
      <c r="B44" s="1">
        <v>41944</v>
      </c>
      <c r="C44">
        <f ca="1">courtneyDated!C44/totalTweetsCleaned!$C44</f>
        <v>6.6392245385738947E-5</v>
      </c>
      <c r="D44">
        <f ca="1">courtneyDated!D44/totalTweetsCleaned!$C44</f>
        <v>2.9507664615883975E-5</v>
      </c>
      <c r="E44">
        <f ca="1">courtneyDated!E44/totalTweetsCleaned!$C44</f>
        <v>1.4753832307941988E-5</v>
      </c>
      <c r="F44">
        <f ca="1">courtneyDated!F44/totalTweetsCleaned!$C44</f>
        <v>2.9507664615883975E-5</v>
      </c>
      <c r="G44">
        <f ca="1">courtneyDated!G44/totalTweetsCleaned!$C44</f>
        <v>0</v>
      </c>
      <c r="H44">
        <f ca="1">courtneyDated!H44/totalTweetsCleaned!$C44</f>
        <v>1.9179982000324584E-4</v>
      </c>
      <c r="I44">
        <f ca="1">courtneyDated!I44/totalTweetsCleaned!$C44</f>
        <v>0</v>
      </c>
      <c r="J44">
        <f ca="1">courtneyDated!J44/totalTweetsCleaned!$C44</f>
        <v>2.2130748461912981E-5</v>
      </c>
    </row>
    <row r="45" spans="1:10" x14ac:dyDescent="0.45">
      <c r="A45" s="1">
        <v>41945</v>
      </c>
      <c r="B45" s="1">
        <v>41951</v>
      </c>
      <c r="C45">
        <f ca="1">courtneyDated!C45/totalTweetsCleaned!$C45</f>
        <v>4.8557495543115585E-5</v>
      </c>
      <c r="D45">
        <f ca="1">courtneyDated!D45/totalTweetsCleaned!$C45</f>
        <v>2.0810355232763824E-5</v>
      </c>
      <c r="E45">
        <f ca="1">courtneyDated!E45/totalTweetsCleaned!$C45</f>
        <v>0</v>
      </c>
      <c r="F45">
        <f ca="1">courtneyDated!F45/totalTweetsCleaned!$C45</f>
        <v>0</v>
      </c>
      <c r="G45">
        <f ca="1">courtneyDated!G45/totalTweetsCleaned!$C45</f>
        <v>0</v>
      </c>
      <c r="H45">
        <f ca="1">courtneyDated!H45/totalTweetsCleaned!$C45</f>
        <v>1.4567248662934677E-4</v>
      </c>
      <c r="I45">
        <f ca="1">courtneyDated!I45/totalTweetsCleaned!$C45</f>
        <v>0</v>
      </c>
      <c r="J45">
        <f ca="1">courtneyDated!J45/totalTweetsCleaned!$C45</f>
        <v>1.3873570155175882E-5</v>
      </c>
    </row>
    <row r="46" spans="1:10" x14ac:dyDescent="0.45">
      <c r="A46" s="1">
        <v>41952</v>
      </c>
      <c r="B46" s="1">
        <v>41972</v>
      </c>
      <c r="C46">
        <f ca="1">courtneyDated!C46/totalTweetsCleaned!$C46</f>
        <v>2.1690898498989824E-5</v>
      </c>
      <c r="D46">
        <f ca="1">courtneyDated!D46/totalTweetsCleaned!$C46</f>
        <v>0</v>
      </c>
      <c r="E46">
        <f ca="1">courtneyDated!E46/totalTweetsCleaned!$C46</f>
        <v>3.0986997855699749E-6</v>
      </c>
      <c r="F46">
        <f ca="1">courtneyDated!F46/totalTweetsCleaned!$C46</f>
        <v>6.1973995711399497E-6</v>
      </c>
      <c r="G46">
        <f ca="1">courtneyDated!G46/totalTweetsCleaned!$C46</f>
        <v>0</v>
      </c>
      <c r="H46">
        <f ca="1">courtneyDated!H46/totalTweetsCleaned!$C46</f>
        <v>8.986229378152927E-5</v>
      </c>
      <c r="I46">
        <f ca="1">courtneyDated!I46/totalTweetsCleaned!$C46</f>
        <v>0</v>
      </c>
      <c r="J46">
        <f ca="1">courtneyDated!J46/totalTweetsCleaned!$C46</f>
        <v>1.8592198713419848E-5</v>
      </c>
    </row>
    <row r="47" spans="1:10" x14ac:dyDescent="0.45">
      <c r="A47" s="1">
        <v>41973</v>
      </c>
      <c r="B47" s="1">
        <v>41979</v>
      </c>
      <c r="C47">
        <f ca="1">courtneyDated!C47/totalTweetsCleaned!$C47</f>
        <v>1.3899120185692246E-5</v>
      </c>
      <c r="D47">
        <f ca="1">courtneyDated!D47/totalTweetsCleaned!$C47</f>
        <v>0</v>
      </c>
      <c r="E47">
        <f ca="1">courtneyDated!E47/totalTweetsCleaned!$C47</f>
        <v>0</v>
      </c>
      <c r="F47">
        <f ca="1">courtneyDated!F47/totalTweetsCleaned!$C47</f>
        <v>1.3899120185692246E-5</v>
      </c>
      <c r="G47">
        <f ca="1">courtneyDated!G47/totalTweetsCleaned!$C47</f>
        <v>0</v>
      </c>
      <c r="H47">
        <f ca="1">courtneyDated!H47/totalTweetsCleaned!$C47</f>
        <v>1.3899120185692246E-5</v>
      </c>
      <c r="I47">
        <f ca="1">courtneyDated!I47/totalTweetsCleaned!$C47</f>
        <v>0</v>
      </c>
      <c r="J47">
        <f ca="1">courtneyDated!J47/totalTweetsCleaned!$C47</f>
        <v>6.9495600928461232E-6</v>
      </c>
    </row>
    <row r="48" spans="1:10" x14ac:dyDescent="0.45">
      <c r="A48" s="1">
        <v>41980</v>
      </c>
      <c r="B48" s="1">
        <v>41993</v>
      </c>
      <c r="C48">
        <f ca="1">courtneyDated!C48/totalTweetsCleaned!$C48</f>
        <v>3.707768516595972E-6</v>
      </c>
      <c r="D48">
        <f ca="1">courtneyDated!D48/totalTweetsCleaned!$C48</f>
        <v>0</v>
      </c>
      <c r="E48">
        <f ca="1">courtneyDated!E48/totalTweetsCleaned!$C48</f>
        <v>0</v>
      </c>
      <c r="F48">
        <f ca="1">courtneyDated!F48/totalTweetsCleaned!$C48</f>
        <v>3.707768516595972E-6</v>
      </c>
      <c r="G48">
        <f ca="1">courtneyDated!G48/totalTweetsCleaned!$C48</f>
        <v>0</v>
      </c>
      <c r="H48">
        <f ca="1">courtneyDated!H48/totalTweetsCleaned!$C48</f>
        <v>2.9662148132767776E-5</v>
      </c>
      <c r="I48">
        <f ca="1">courtneyDated!I48/totalTweetsCleaned!$C48</f>
        <v>0</v>
      </c>
      <c r="J48">
        <f ca="1">courtneyDated!J48/totalTweetsCleaned!$C48</f>
        <v>3.707768516595972E-6</v>
      </c>
    </row>
    <row r="49" spans="1:10" x14ac:dyDescent="0.45">
      <c r="A49" s="1">
        <v>41994</v>
      </c>
      <c r="B49" s="1">
        <v>42007</v>
      </c>
      <c r="C49">
        <f ca="1">courtneyDated!C49/totalTweetsCleaned!$C49</f>
        <v>6.8348495307875798E-6</v>
      </c>
      <c r="D49">
        <f ca="1">courtneyDated!D49/totalTweetsCleaned!$C49</f>
        <v>0</v>
      </c>
      <c r="E49">
        <f ca="1">courtneyDated!E49/totalTweetsCleaned!$C49</f>
        <v>0</v>
      </c>
      <c r="F49">
        <f ca="1">courtneyDated!F49/totalTweetsCleaned!$C49</f>
        <v>1.0252274296181369E-5</v>
      </c>
      <c r="G49">
        <f ca="1">courtneyDated!G49/totalTweetsCleaned!$C49</f>
        <v>0</v>
      </c>
      <c r="H49">
        <f ca="1">courtneyDated!H49/totalTweetsCleaned!$C49</f>
        <v>7.1765920073269581E-5</v>
      </c>
      <c r="I49">
        <f ca="1">courtneyDated!I49/totalTweetsCleaned!$C49</f>
        <v>0</v>
      </c>
      <c r="J49">
        <f ca="1">courtneyDated!J49/totalTweetsCleaned!$C49</f>
        <v>3.4174247653937899E-6</v>
      </c>
    </row>
    <row r="50" spans="1:10" x14ac:dyDescent="0.45">
      <c r="A50" s="1">
        <v>42008</v>
      </c>
      <c r="B50" s="1">
        <v>42014</v>
      </c>
      <c r="C50">
        <f ca="1">courtneyDated!C50/totalTweetsCleaned!$C50</f>
        <v>0</v>
      </c>
      <c r="D50">
        <f ca="1">courtneyDated!D50/totalTweetsCleaned!$C50</f>
        <v>7.143010207361586E-6</v>
      </c>
      <c r="E50">
        <f ca="1">courtneyDated!E50/totalTweetsCleaned!$C50</f>
        <v>0</v>
      </c>
      <c r="F50">
        <f ca="1">courtneyDated!F50/totalTweetsCleaned!$C50</f>
        <v>7.143010207361586E-6</v>
      </c>
      <c r="G50">
        <f ca="1">courtneyDated!G50/totalTweetsCleaned!$C50</f>
        <v>0</v>
      </c>
      <c r="H50">
        <f ca="1">courtneyDated!H50/totalTweetsCleaned!$C50</f>
        <v>7.1430102073615862E-5</v>
      </c>
      <c r="I50">
        <f ca="1">courtneyDated!I50/totalTweetsCleaned!$C50</f>
        <v>0</v>
      </c>
      <c r="J50">
        <f ca="1">courtneyDated!J50/totalTweetsCleaned!$C50</f>
        <v>2.1429030622084761E-5</v>
      </c>
    </row>
    <row r="51" spans="1:10" x14ac:dyDescent="0.45">
      <c r="A51" s="1">
        <v>42015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6"/>
  <sheetViews>
    <sheetView zoomScale="85" zoomScaleNormal="85" workbookViewId="0">
      <selection activeCell="C5" sqref="C5"/>
    </sheetView>
  </sheetViews>
  <sheetFormatPr defaultColWidth="8.796875" defaultRowHeight="14.25" x14ac:dyDescent="0.45"/>
  <cols>
    <col min="1" max="1" width="32.6640625" style="5" customWidth="1"/>
    <col min="2" max="2" width="11.46484375" customWidth="1"/>
    <col min="3" max="3" width="11.1328125" customWidth="1"/>
    <col min="4" max="4" width="12.1328125" customWidth="1"/>
    <col min="5" max="5" width="11.796875" customWidth="1"/>
    <col min="6" max="6" width="9" customWidth="1"/>
    <col min="7" max="7" width="10.46484375" customWidth="1"/>
    <col min="8" max="8" width="9.33203125" customWidth="1"/>
    <col min="10" max="10" width="12.796875" customWidth="1"/>
    <col min="11" max="11" width="10.6640625" customWidth="1"/>
    <col min="12" max="12" width="11.796875" customWidth="1"/>
    <col min="13" max="13" width="8.796875" customWidth="1"/>
    <col min="14" max="14" width="12" customWidth="1"/>
    <col min="15" max="15" width="11.6640625" customWidth="1"/>
    <col min="16" max="17" width="12.46484375" customWidth="1"/>
    <col min="19" max="19" width="21.796875" customWidth="1"/>
  </cols>
  <sheetData>
    <row r="1" spans="1:21" ht="114" x14ac:dyDescent="0.45">
      <c r="A1" s="11"/>
      <c r="B1" s="11" t="s">
        <v>40</v>
      </c>
      <c r="C1" s="11" t="s">
        <v>41</v>
      </c>
      <c r="D1" s="11" t="s">
        <v>42</v>
      </c>
      <c r="E1" s="11" t="s">
        <v>1601</v>
      </c>
      <c r="F1" s="11" t="s">
        <v>43</v>
      </c>
      <c r="G1" s="11" t="s">
        <v>44</v>
      </c>
      <c r="H1" s="11" t="s">
        <v>1600</v>
      </c>
      <c r="I1" s="11" t="s">
        <v>45</v>
      </c>
      <c r="J1" s="11" t="s">
        <v>1599</v>
      </c>
      <c r="K1" s="11" t="s">
        <v>1598</v>
      </c>
      <c r="L1" s="11" t="s">
        <v>1597</v>
      </c>
      <c r="M1" s="11" t="s">
        <v>1596</v>
      </c>
      <c r="N1" s="11" t="s">
        <v>1595</v>
      </c>
      <c r="O1" s="11" t="s">
        <v>1594</v>
      </c>
      <c r="P1" s="11" t="s">
        <v>1593</v>
      </c>
      <c r="Q1" s="11" t="s">
        <v>1592</v>
      </c>
      <c r="R1" s="11" t="s">
        <v>46</v>
      </c>
      <c r="S1" s="11" t="s">
        <v>1591</v>
      </c>
      <c r="U1" s="11" t="s">
        <v>1607</v>
      </c>
    </row>
    <row r="2" spans="1:21" ht="57" x14ac:dyDescent="0.45">
      <c r="A2" s="5" t="s">
        <v>0</v>
      </c>
      <c r="F2">
        <v>1</v>
      </c>
      <c r="T2" t="s">
        <v>155</v>
      </c>
      <c r="U2" t="b">
        <f>ISNUMBER(SEARCH($T$2,A2))</f>
        <v>1</v>
      </c>
    </row>
    <row r="3" spans="1:21" ht="42.75" x14ac:dyDescent="0.45">
      <c r="A3" s="8" t="s">
        <v>48</v>
      </c>
      <c r="B3" s="3"/>
      <c r="C3" s="3"/>
      <c r="D3" s="3"/>
      <c r="E3" s="3"/>
      <c r="F3" s="3"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t="b">
        <f t="shared" ref="U3:U66" si="0">ISNUMBER(SEARCH($T$2,A3))</f>
        <v>1</v>
      </c>
    </row>
    <row r="4" spans="1:21" ht="71.25" x14ac:dyDescent="0.45">
      <c r="A4" s="5" t="s">
        <v>49</v>
      </c>
      <c r="F4">
        <v>1</v>
      </c>
      <c r="U4" t="b">
        <f t="shared" si="0"/>
        <v>1</v>
      </c>
    </row>
    <row r="5" spans="1:21" x14ac:dyDescent="0.45">
      <c r="A5" s="5" t="s">
        <v>1</v>
      </c>
      <c r="C5">
        <v>1</v>
      </c>
      <c r="U5" t="b">
        <f t="shared" si="0"/>
        <v>1</v>
      </c>
    </row>
    <row r="6" spans="1:21" ht="57" x14ac:dyDescent="0.45">
      <c r="A6" s="5" t="s">
        <v>2</v>
      </c>
      <c r="E6">
        <v>1</v>
      </c>
      <c r="F6">
        <v>1</v>
      </c>
      <c r="U6" t="b">
        <f t="shared" si="0"/>
        <v>1</v>
      </c>
    </row>
    <row r="7" spans="1:21" s="3" customFormat="1" ht="57" x14ac:dyDescent="0.45">
      <c r="A7" s="5" t="s">
        <v>3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>
        <v>1</v>
      </c>
      <c r="T7"/>
      <c r="U7" t="b">
        <f t="shared" si="0"/>
        <v>1</v>
      </c>
    </row>
    <row r="8" spans="1:21" ht="57" x14ac:dyDescent="0.45">
      <c r="A8" s="5" t="s">
        <v>4</v>
      </c>
      <c r="F8">
        <v>1</v>
      </c>
      <c r="U8" t="b">
        <f t="shared" si="0"/>
        <v>1</v>
      </c>
    </row>
    <row r="9" spans="1:21" x14ac:dyDescent="0.45">
      <c r="A9" s="5" t="s">
        <v>50</v>
      </c>
      <c r="K9">
        <v>1</v>
      </c>
      <c r="U9" t="b">
        <f t="shared" si="0"/>
        <v>1</v>
      </c>
    </row>
    <row r="10" spans="1:21" x14ac:dyDescent="0.45">
      <c r="A10" s="5" t="s">
        <v>5</v>
      </c>
      <c r="I10">
        <v>1</v>
      </c>
      <c r="U10" t="b">
        <f t="shared" si="0"/>
        <v>1</v>
      </c>
    </row>
    <row r="11" spans="1:21" ht="42.75" x14ac:dyDescent="0.45">
      <c r="A11" s="8" t="s">
        <v>51</v>
      </c>
      <c r="B11" s="3"/>
      <c r="C11" s="3"/>
      <c r="D11" s="3"/>
      <c r="E11" s="3">
        <v>1</v>
      </c>
      <c r="F11" s="3"/>
      <c r="G11" s="3">
        <v>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t="b">
        <f t="shared" si="0"/>
        <v>1</v>
      </c>
    </row>
    <row r="12" spans="1:21" ht="57" x14ac:dyDescent="0.45">
      <c r="A12" s="5" t="s">
        <v>52</v>
      </c>
      <c r="S12">
        <v>1</v>
      </c>
      <c r="U12" t="b">
        <f t="shared" si="0"/>
        <v>1</v>
      </c>
    </row>
    <row r="13" spans="1:21" ht="28.5" x14ac:dyDescent="0.45">
      <c r="A13" s="5" t="s">
        <v>1590</v>
      </c>
      <c r="F13">
        <v>1</v>
      </c>
      <c r="U13" t="b">
        <f t="shared" si="0"/>
        <v>1</v>
      </c>
    </row>
    <row r="14" spans="1:21" ht="42.75" x14ac:dyDescent="0.45">
      <c r="A14" s="5" t="s">
        <v>54</v>
      </c>
      <c r="E14">
        <v>1</v>
      </c>
      <c r="U14" t="b">
        <f t="shared" si="0"/>
        <v>1</v>
      </c>
    </row>
    <row r="15" spans="1:21" s="3" customFormat="1" ht="28.5" x14ac:dyDescent="0.45">
      <c r="A15" s="5" t="s">
        <v>55</v>
      </c>
      <c r="B15">
        <v>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 t="b">
        <f t="shared" si="0"/>
        <v>1</v>
      </c>
    </row>
    <row r="16" spans="1:21" ht="57" x14ac:dyDescent="0.45">
      <c r="A16" s="10" t="s">
        <v>56</v>
      </c>
      <c r="B16" s="9"/>
      <c r="C16" s="9"/>
      <c r="D16" s="9"/>
      <c r="E16" s="9"/>
      <c r="F16" s="9">
        <v>1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t="b">
        <f t="shared" si="0"/>
        <v>1</v>
      </c>
    </row>
    <row r="17" spans="1:21" ht="57" x14ac:dyDescent="0.45">
      <c r="A17" s="5" t="s">
        <v>57</v>
      </c>
      <c r="E17">
        <v>1</v>
      </c>
      <c r="U17" t="b">
        <f t="shared" si="0"/>
        <v>1</v>
      </c>
    </row>
    <row r="18" spans="1:21" ht="28.5" x14ac:dyDescent="0.45">
      <c r="A18" s="5" t="s">
        <v>58</v>
      </c>
      <c r="P18">
        <v>1</v>
      </c>
      <c r="U18" t="b">
        <f t="shared" si="0"/>
        <v>1</v>
      </c>
    </row>
    <row r="19" spans="1:21" ht="57" x14ac:dyDescent="0.45">
      <c r="A19" s="5" t="s">
        <v>59</v>
      </c>
      <c r="I19">
        <v>1</v>
      </c>
      <c r="U19" t="b">
        <f t="shared" si="0"/>
        <v>1</v>
      </c>
    </row>
    <row r="20" spans="1:21" s="9" customFormat="1" ht="42.75" x14ac:dyDescent="0.45">
      <c r="A20" s="8" t="s">
        <v>60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t="b">
        <f t="shared" si="0"/>
        <v>1</v>
      </c>
    </row>
    <row r="21" spans="1:21" x14ac:dyDescent="0.45">
      <c r="A21" s="5" t="s">
        <v>61</v>
      </c>
      <c r="F21">
        <v>1</v>
      </c>
      <c r="U21" t="b">
        <f t="shared" si="0"/>
        <v>1</v>
      </c>
    </row>
    <row r="22" spans="1:21" x14ac:dyDescent="0.45">
      <c r="A22" s="5" t="s">
        <v>62</v>
      </c>
      <c r="F22">
        <v>1</v>
      </c>
      <c r="S22">
        <v>1</v>
      </c>
      <c r="U22" t="b">
        <f t="shared" si="0"/>
        <v>1</v>
      </c>
    </row>
    <row r="23" spans="1:21" ht="28.5" x14ac:dyDescent="0.45">
      <c r="A23" s="5" t="s">
        <v>63</v>
      </c>
      <c r="I23">
        <v>1</v>
      </c>
      <c r="U23" t="b">
        <f t="shared" si="0"/>
        <v>1</v>
      </c>
    </row>
    <row r="24" spans="1:21" s="3" customFormat="1" ht="57" x14ac:dyDescent="0.45">
      <c r="A24" s="8" t="s">
        <v>64</v>
      </c>
      <c r="G24" s="3">
        <v>1</v>
      </c>
      <c r="U24" t="b">
        <f t="shared" si="0"/>
        <v>1</v>
      </c>
    </row>
    <row r="25" spans="1:21" ht="28.5" x14ac:dyDescent="0.45">
      <c r="A25" s="5" t="s">
        <v>6</v>
      </c>
      <c r="I25">
        <v>1</v>
      </c>
      <c r="U25" t="b">
        <f t="shared" si="0"/>
        <v>1</v>
      </c>
    </row>
    <row r="26" spans="1:21" ht="71.25" x14ac:dyDescent="0.45">
      <c r="A26" s="5" t="s">
        <v>65</v>
      </c>
      <c r="E26">
        <v>1</v>
      </c>
      <c r="U26" t="b">
        <f t="shared" si="0"/>
        <v>1</v>
      </c>
    </row>
    <row r="27" spans="1:21" ht="57" x14ac:dyDescent="0.45">
      <c r="A27" s="5" t="s">
        <v>66</v>
      </c>
      <c r="S27">
        <v>1</v>
      </c>
      <c r="U27" t="b">
        <f t="shared" si="0"/>
        <v>1</v>
      </c>
    </row>
    <row r="28" spans="1:21" s="3" customFormat="1" x14ac:dyDescent="0.45">
      <c r="A28" s="5" t="s">
        <v>67</v>
      </c>
      <c r="B28"/>
      <c r="C28"/>
      <c r="D28"/>
      <c r="E28"/>
      <c r="F28"/>
      <c r="G28"/>
      <c r="H28"/>
      <c r="I28"/>
      <c r="J28">
        <v>1</v>
      </c>
      <c r="K28"/>
      <c r="L28"/>
      <c r="M28"/>
      <c r="N28"/>
      <c r="O28"/>
      <c r="P28"/>
      <c r="Q28"/>
      <c r="R28"/>
      <c r="S28"/>
      <c r="T28"/>
      <c r="U28" t="b">
        <f t="shared" si="0"/>
        <v>1</v>
      </c>
    </row>
    <row r="29" spans="1:21" ht="57" x14ac:dyDescent="0.45">
      <c r="A29" s="5" t="s">
        <v>1589</v>
      </c>
      <c r="F29">
        <v>1</v>
      </c>
      <c r="U29" t="b">
        <f t="shared" si="0"/>
        <v>1</v>
      </c>
    </row>
    <row r="30" spans="1:21" ht="42.75" x14ac:dyDescent="0.45">
      <c r="A30" s="10" t="s">
        <v>7</v>
      </c>
      <c r="B30" s="9"/>
      <c r="C30" s="9"/>
      <c r="D30" s="9"/>
      <c r="E30" s="9"/>
      <c r="F30" s="9"/>
      <c r="G30" s="9"/>
      <c r="H30" s="9"/>
      <c r="I30" s="9"/>
      <c r="J30" s="9">
        <v>1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t="b">
        <f t="shared" si="0"/>
        <v>1</v>
      </c>
    </row>
    <row r="31" spans="1:21" ht="28.5" x14ac:dyDescent="0.45">
      <c r="A31" s="8" t="s">
        <v>69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t="b">
        <f t="shared" si="0"/>
        <v>1</v>
      </c>
    </row>
    <row r="32" spans="1:21" ht="57" x14ac:dyDescent="0.45">
      <c r="A32" s="5" t="s">
        <v>8</v>
      </c>
      <c r="F32">
        <v>1</v>
      </c>
      <c r="U32" t="b">
        <f t="shared" si="0"/>
        <v>1</v>
      </c>
    </row>
    <row r="33" spans="1:21" x14ac:dyDescent="0.45">
      <c r="A33" s="5" t="s">
        <v>70</v>
      </c>
      <c r="L33">
        <v>1</v>
      </c>
      <c r="U33" t="b">
        <f t="shared" si="0"/>
        <v>1</v>
      </c>
    </row>
    <row r="34" spans="1:21" s="9" customFormat="1" ht="57" x14ac:dyDescent="0.45">
      <c r="A34" s="5" t="s">
        <v>71</v>
      </c>
      <c r="B34"/>
      <c r="C34"/>
      <c r="D34"/>
      <c r="E34"/>
      <c r="F34">
        <v>1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 t="b">
        <f t="shared" si="0"/>
        <v>1</v>
      </c>
    </row>
    <row r="35" spans="1:21" s="3" customFormat="1" ht="42.75" x14ac:dyDescent="0.45">
      <c r="A35" s="5" t="s">
        <v>72</v>
      </c>
      <c r="B35"/>
      <c r="C35"/>
      <c r="D35"/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 t="b">
        <f t="shared" si="0"/>
        <v>1</v>
      </c>
    </row>
    <row r="36" spans="1:21" ht="42.75" x14ac:dyDescent="0.45">
      <c r="A36" s="5" t="s">
        <v>73</v>
      </c>
      <c r="E36">
        <v>1</v>
      </c>
      <c r="U36" t="b">
        <f t="shared" si="0"/>
        <v>1</v>
      </c>
    </row>
    <row r="37" spans="1:21" ht="71.25" x14ac:dyDescent="0.45">
      <c r="A37" s="5" t="s">
        <v>74</v>
      </c>
      <c r="F37">
        <v>1</v>
      </c>
      <c r="U37" t="b">
        <f t="shared" si="0"/>
        <v>1</v>
      </c>
    </row>
    <row r="38" spans="1:21" ht="57" x14ac:dyDescent="0.45">
      <c r="A38" s="5" t="s">
        <v>9</v>
      </c>
      <c r="E38">
        <v>1</v>
      </c>
      <c r="F38">
        <v>1</v>
      </c>
      <c r="U38" t="b">
        <f t="shared" si="0"/>
        <v>1</v>
      </c>
    </row>
    <row r="39" spans="1:21" ht="57" x14ac:dyDescent="0.45">
      <c r="A39" s="5" t="s">
        <v>75</v>
      </c>
      <c r="F39">
        <v>1</v>
      </c>
      <c r="U39" t="b">
        <f t="shared" si="0"/>
        <v>1</v>
      </c>
    </row>
    <row r="40" spans="1:21" ht="57" x14ac:dyDescent="0.45">
      <c r="A40" s="5" t="s">
        <v>76</v>
      </c>
      <c r="F40">
        <v>1</v>
      </c>
      <c r="U40" t="b">
        <f t="shared" si="0"/>
        <v>1</v>
      </c>
    </row>
    <row r="41" spans="1:21" ht="57" x14ac:dyDescent="0.45">
      <c r="A41" s="5" t="s">
        <v>77</v>
      </c>
      <c r="E41">
        <v>1</v>
      </c>
      <c r="U41" t="b">
        <f t="shared" si="0"/>
        <v>1</v>
      </c>
    </row>
    <row r="42" spans="1:21" ht="28.5" x14ac:dyDescent="0.45">
      <c r="A42" s="5" t="s">
        <v>78</v>
      </c>
      <c r="F42">
        <v>1</v>
      </c>
      <c r="U42" t="b">
        <f t="shared" si="0"/>
        <v>1</v>
      </c>
    </row>
    <row r="43" spans="1:21" ht="42.75" x14ac:dyDescent="0.45">
      <c r="A43" s="5" t="s">
        <v>79</v>
      </c>
      <c r="I43">
        <v>1</v>
      </c>
      <c r="U43" t="b">
        <f t="shared" si="0"/>
        <v>1</v>
      </c>
    </row>
    <row r="44" spans="1:21" ht="57" x14ac:dyDescent="0.45">
      <c r="A44" s="5" t="s">
        <v>80</v>
      </c>
      <c r="G44">
        <v>1</v>
      </c>
      <c r="U44" t="b">
        <f t="shared" si="0"/>
        <v>1</v>
      </c>
    </row>
    <row r="45" spans="1:21" ht="28.5" x14ac:dyDescent="0.45">
      <c r="A45" s="8" t="s">
        <v>81</v>
      </c>
      <c r="B45" s="3"/>
      <c r="C45" s="3"/>
      <c r="D45" s="3"/>
      <c r="E45" s="3"/>
      <c r="F45" s="3"/>
      <c r="G45" s="3"/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t="b">
        <f t="shared" si="0"/>
        <v>1</v>
      </c>
    </row>
    <row r="46" spans="1:21" ht="57" x14ac:dyDescent="0.45">
      <c r="A46" s="5" t="s">
        <v>82</v>
      </c>
      <c r="G46">
        <v>1</v>
      </c>
      <c r="U46" t="b">
        <f t="shared" si="0"/>
        <v>1</v>
      </c>
    </row>
    <row r="47" spans="1:21" x14ac:dyDescent="0.45">
      <c r="A47" s="5" t="s">
        <v>83</v>
      </c>
      <c r="B47">
        <v>1</v>
      </c>
      <c r="U47" t="b">
        <f t="shared" si="0"/>
        <v>1</v>
      </c>
    </row>
    <row r="48" spans="1:21" x14ac:dyDescent="0.45">
      <c r="A48" s="5" t="s">
        <v>84</v>
      </c>
      <c r="B48">
        <v>1</v>
      </c>
      <c r="U48" t="b">
        <f t="shared" si="0"/>
        <v>1</v>
      </c>
    </row>
    <row r="49" spans="1:21" s="3" customFormat="1" ht="57" x14ac:dyDescent="0.45">
      <c r="A49" s="5" t="s">
        <v>10</v>
      </c>
      <c r="B49"/>
      <c r="C49"/>
      <c r="D49"/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 t="b">
        <f t="shared" si="0"/>
        <v>1</v>
      </c>
    </row>
    <row r="50" spans="1:21" ht="57" x14ac:dyDescent="0.45">
      <c r="A50" s="5" t="s">
        <v>85</v>
      </c>
      <c r="E50">
        <v>1</v>
      </c>
      <c r="U50" t="b">
        <f t="shared" si="0"/>
        <v>1</v>
      </c>
    </row>
    <row r="51" spans="1:21" ht="28.5" x14ac:dyDescent="0.45">
      <c r="A51" s="5" t="s">
        <v>86</v>
      </c>
      <c r="U51" t="b">
        <f t="shared" si="0"/>
        <v>0</v>
      </c>
    </row>
    <row r="52" spans="1:21" x14ac:dyDescent="0.45">
      <c r="U52" t="b">
        <f t="shared" si="0"/>
        <v>0</v>
      </c>
    </row>
    <row r="53" spans="1:21" x14ac:dyDescent="0.45">
      <c r="A53" s="5" t="s">
        <v>87</v>
      </c>
      <c r="B53">
        <v>1</v>
      </c>
      <c r="U53" t="b">
        <f t="shared" si="0"/>
        <v>1</v>
      </c>
    </row>
    <row r="54" spans="1:21" ht="57" x14ac:dyDescent="0.45">
      <c r="A54" s="5" t="s">
        <v>88</v>
      </c>
      <c r="E54">
        <v>1</v>
      </c>
      <c r="U54" t="b">
        <f t="shared" si="0"/>
        <v>1</v>
      </c>
    </row>
    <row r="55" spans="1:21" ht="42.75" x14ac:dyDescent="0.45">
      <c r="A55" s="5" t="s">
        <v>89</v>
      </c>
      <c r="L55">
        <v>1</v>
      </c>
      <c r="U55" t="b">
        <f t="shared" si="0"/>
        <v>1</v>
      </c>
    </row>
    <row r="56" spans="1:21" x14ac:dyDescent="0.45">
      <c r="A56" s="5" t="s">
        <v>90</v>
      </c>
      <c r="B56">
        <v>1</v>
      </c>
      <c r="U56" t="b">
        <f t="shared" si="0"/>
        <v>1</v>
      </c>
    </row>
    <row r="57" spans="1:21" ht="57" x14ac:dyDescent="0.45">
      <c r="A57" s="5" t="s">
        <v>91</v>
      </c>
      <c r="F57">
        <v>1</v>
      </c>
      <c r="U57" t="b">
        <f t="shared" si="0"/>
        <v>1</v>
      </c>
    </row>
    <row r="58" spans="1:21" ht="57" x14ac:dyDescent="0.45">
      <c r="A58" s="5" t="s">
        <v>11</v>
      </c>
      <c r="C58">
        <v>1</v>
      </c>
      <c r="U58" t="b">
        <f t="shared" si="0"/>
        <v>1</v>
      </c>
    </row>
    <row r="59" spans="1:21" ht="57" x14ac:dyDescent="0.45">
      <c r="A59" s="5" t="s">
        <v>92</v>
      </c>
      <c r="F59">
        <v>1</v>
      </c>
      <c r="U59" t="b">
        <f t="shared" si="0"/>
        <v>1</v>
      </c>
    </row>
    <row r="60" spans="1:21" x14ac:dyDescent="0.45">
      <c r="A60" s="5" t="s">
        <v>93</v>
      </c>
      <c r="N60">
        <v>1</v>
      </c>
      <c r="U60" t="b">
        <f t="shared" si="0"/>
        <v>1</v>
      </c>
    </row>
    <row r="61" spans="1:21" x14ac:dyDescent="0.45">
      <c r="A61" s="5" t="s">
        <v>94</v>
      </c>
      <c r="K61">
        <v>1</v>
      </c>
      <c r="U61" t="b">
        <f t="shared" si="0"/>
        <v>1</v>
      </c>
    </row>
    <row r="62" spans="1:21" ht="42.75" x14ac:dyDescent="0.45">
      <c r="A62" s="5" t="s">
        <v>95</v>
      </c>
      <c r="G62">
        <v>1</v>
      </c>
      <c r="U62" t="b">
        <f t="shared" si="0"/>
        <v>1</v>
      </c>
    </row>
    <row r="63" spans="1:21" ht="57" x14ac:dyDescent="0.45">
      <c r="A63" s="5" t="s">
        <v>96</v>
      </c>
      <c r="I63">
        <v>1</v>
      </c>
      <c r="U63" t="b">
        <f t="shared" si="0"/>
        <v>1</v>
      </c>
    </row>
    <row r="64" spans="1:21" x14ac:dyDescent="0.45">
      <c r="A64" s="5" t="s">
        <v>97</v>
      </c>
      <c r="I64">
        <v>1</v>
      </c>
      <c r="U64" t="b">
        <f t="shared" si="0"/>
        <v>1</v>
      </c>
    </row>
    <row r="65" spans="1:21" x14ac:dyDescent="0.45">
      <c r="A65" s="5" t="s">
        <v>98</v>
      </c>
      <c r="I65">
        <v>1</v>
      </c>
      <c r="U65" t="b">
        <f t="shared" si="0"/>
        <v>1</v>
      </c>
    </row>
    <row r="66" spans="1:21" ht="28.5" x14ac:dyDescent="0.45">
      <c r="A66" s="5" t="s">
        <v>99</v>
      </c>
      <c r="S66">
        <v>1</v>
      </c>
      <c r="U66" t="b">
        <f t="shared" si="0"/>
        <v>1</v>
      </c>
    </row>
    <row r="67" spans="1:21" ht="42.75" x14ac:dyDescent="0.45">
      <c r="A67" s="5" t="s">
        <v>100</v>
      </c>
      <c r="I67">
        <v>1</v>
      </c>
      <c r="U67" t="b">
        <f t="shared" ref="U67:U130" si="1">ISNUMBER(SEARCH($T$2,A67))</f>
        <v>1</v>
      </c>
    </row>
    <row r="68" spans="1:21" ht="57" x14ac:dyDescent="0.45">
      <c r="A68" s="5" t="s">
        <v>101</v>
      </c>
      <c r="F68">
        <v>1</v>
      </c>
      <c r="U68" t="b">
        <f t="shared" si="1"/>
        <v>1</v>
      </c>
    </row>
    <row r="69" spans="1:21" ht="42.75" x14ac:dyDescent="0.45">
      <c r="A69" s="5" t="s">
        <v>12</v>
      </c>
      <c r="F69">
        <v>1</v>
      </c>
      <c r="U69" t="b">
        <f t="shared" si="1"/>
        <v>1</v>
      </c>
    </row>
    <row r="70" spans="1:21" ht="42.75" x14ac:dyDescent="0.45">
      <c r="A70" s="5" t="s">
        <v>102</v>
      </c>
      <c r="E70">
        <v>1</v>
      </c>
      <c r="U70" t="b">
        <f t="shared" si="1"/>
        <v>1</v>
      </c>
    </row>
    <row r="71" spans="1:21" x14ac:dyDescent="0.45">
      <c r="A71" s="5" t="s">
        <v>103</v>
      </c>
      <c r="C71">
        <v>1</v>
      </c>
      <c r="U71" t="b">
        <f t="shared" si="1"/>
        <v>1</v>
      </c>
    </row>
    <row r="72" spans="1:21" ht="42.75" x14ac:dyDescent="0.45">
      <c r="A72" s="5" t="s">
        <v>104</v>
      </c>
      <c r="F72">
        <v>1</v>
      </c>
      <c r="U72" t="b">
        <f t="shared" si="1"/>
        <v>1</v>
      </c>
    </row>
    <row r="73" spans="1:21" ht="28.5" x14ac:dyDescent="0.45">
      <c r="A73" s="8" t="s">
        <v>1588</v>
      </c>
      <c r="B73" s="3"/>
      <c r="C73" s="3"/>
      <c r="D73" s="3"/>
      <c r="E73" s="3">
        <v>1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t="b">
        <f t="shared" si="1"/>
        <v>1</v>
      </c>
    </row>
    <row r="74" spans="1:21" ht="28.5" x14ac:dyDescent="0.45">
      <c r="A74" s="5" t="s">
        <v>106</v>
      </c>
      <c r="H74">
        <v>1</v>
      </c>
      <c r="U74" t="b">
        <f t="shared" si="1"/>
        <v>1</v>
      </c>
    </row>
    <row r="75" spans="1:21" x14ac:dyDescent="0.45">
      <c r="A75" s="5" t="s">
        <v>107</v>
      </c>
      <c r="B75">
        <v>1</v>
      </c>
      <c r="U75" t="b">
        <f t="shared" si="1"/>
        <v>1</v>
      </c>
    </row>
    <row r="76" spans="1:21" ht="57" x14ac:dyDescent="0.45">
      <c r="A76" s="5" t="s">
        <v>108</v>
      </c>
      <c r="S76">
        <v>1</v>
      </c>
      <c r="U76" t="b">
        <f t="shared" si="1"/>
        <v>1</v>
      </c>
    </row>
    <row r="77" spans="1:21" s="3" customFormat="1" ht="42.75" x14ac:dyDescent="0.45">
      <c r="A77" s="5" t="s">
        <v>109</v>
      </c>
      <c r="B77"/>
      <c r="C77"/>
      <c r="D77"/>
      <c r="E77"/>
      <c r="F77"/>
      <c r="G77">
        <v>1</v>
      </c>
      <c r="H77"/>
      <c r="I77"/>
      <c r="J77"/>
      <c r="K77"/>
      <c r="L77"/>
      <c r="M77"/>
      <c r="N77"/>
      <c r="O77"/>
      <c r="P77"/>
      <c r="Q77"/>
      <c r="R77"/>
      <c r="S77"/>
      <c r="T77"/>
      <c r="U77" t="b">
        <f t="shared" si="1"/>
        <v>1</v>
      </c>
    </row>
    <row r="78" spans="1:21" ht="42.75" x14ac:dyDescent="0.45">
      <c r="A78" s="5" t="s">
        <v>110</v>
      </c>
      <c r="G78">
        <v>1</v>
      </c>
      <c r="U78" t="b">
        <f t="shared" si="1"/>
        <v>1</v>
      </c>
    </row>
    <row r="79" spans="1:21" ht="28.5" x14ac:dyDescent="0.45">
      <c r="A79" s="5" t="s">
        <v>111</v>
      </c>
      <c r="I79">
        <v>1</v>
      </c>
      <c r="U79" t="b">
        <f t="shared" si="1"/>
        <v>1</v>
      </c>
    </row>
    <row r="80" spans="1:21" ht="57" x14ac:dyDescent="0.45">
      <c r="A80" s="5" t="s">
        <v>112</v>
      </c>
      <c r="G80">
        <v>1</v>
      </c>
      <c r="U80" t="b">
        <f t="shared" si="1"/>
        <v>1</v>
      </c>
    </row>
    <row r="81" spans="1:21" ht="42.75" x14ac:dyDescent="0.45">
      <c r="A81" s="5" t="s">
        <v>113</v>
      </c>
      <c r="G81">
        <v>1</v>
      </c>
      <c r="U81" t="b">
        <f t="shared" si="1"/>
        <v>1</v>
      </c>
    </row>
    <row r="82" spans="1:21" ht="28.5" x14ac:dyDescent="0.45">
      <c r="A82" s="5" t="s">
        <v>1587</v>
      </c>
      <c r="I82">
        <v>1</v>
      </c>
      <c r="U82" t="b">
        <f t="shared" si="1"/>
        <v>1</v>
      </c>
    </row>
    <row r="83" spans="1:21" x14ac:dyDescent="0.45">
      <c r="U83" t="b">
        <f t="shared" si="1"/>
        <v>0</v>
      </c>
    </row>
    <row r="84" spans="1:21" x14ac:dyDescent="0.45">
      <c r="U84" t="b">
        <f t="shared" si="1"/>
        <v>0</v>
      </c>
    </row>
    <row r="85" spans="1:21" x14ac:dyDescent="0.45">
      <c r="U85" t="b">
        <f t="shared" si="1"/>
        <v>0</v>
      </c>
    </row>
    <row r="86" spans="1:21" ht="57" x14ac:dyDescent="0.45">
      <c r="A86" s="5" t="s">
        <v>118</v>
      </c>
      <c r="F86">
        <v>1</v>
      </c>
      <c r="U86" t="b">
        <f t="shared" si="1"/>
        <v>1</v>
      </c>
    </row>
    <row r="87" spans="1:21" ht="42.75" x14ac:dyDescent="0.45">
      <c r="A87" s="5" t="s">
        <v>119</v>
      </c>
      <c r="G87">
        <v>1</v>
      </c>
      <c r="U87" t="b">
        <f t="shared" si="1"/>
        <v>1</v>
      </c>
    </row>
    <row r="88" spans="1:21" ht="28.5" x14ac:dyDescent="0.45">
      <c r="A88" s="5" t="s">
        <v>120</v>
      </c>
      <c r="G88">
        <v>1</v>
      </c>
      <c r="U88" t="b">
        <f t="shared" si="1"/>
        <v>1</v>
      </c>
    </row>
    <row r="89" spans="1:21" ht="57" x14ac:dyDescent="0.45">
      <c r="A89" s="5" t="s">
        <v>121</v>
      </c>
      <c r="G89">
        <v>1</v>
      </c>
      <c r="U89" t="b">
        <f t="shared" si="1"/>
        <v>1</v>
      </c>
    </row>
    <row r="90" spans="1:21" ht="57" x14ac:dyDescent="0.45">
      <c r="A90" s="5" t="s">
        <v>122</v>
      </c>
      <c r="C90">
        <v>1</v>
      </c>
      <c r="U90" t="b">
        <f t="shared" si="1"/>
        <v>1</v>
      </c>
    </row>
    <row r="91" spans="1:21" ht="28.5" x14ac:dyDescent="0.45">
      <c r="A91" s="5" t="s">
        <v>123</v>
      </c>
      <c r="F91">
        <v>1</v>
      </c>
      <c r="U91" t="b">
        <f t="shared" si="1"/>
        <v>1</v>
      </c>
    </row>
    <row r="92" spans="1:21" ht="57" x14ac:dyDescent="0.45">
      <c r="A92" s="5" t="s">
        <v>124</v>
      </c>
      <c r="F92">
        <v>1</v>
      </c>
      <c r="U92" t="b">
        <f t="shared" si="1"/>
        <v>1</v>
      </c>
    </row>
    <row r="93" spans="1:21" ht="42.75" x14ac:dyDescent="0.45">
      <c r="A93" s="5" t="s">
        <v>125</v>
      </c>
      <c r="F93">
        <v>1</v>
      </c>
      <c r="U93" t="b">
        <f t="shared" si="1"/>
        <v>1</v>
      </c>
    </row>
    <row r="94" spans="1:21" ht="42.75" x14ac:dyDescent="0.45">
      <c r="A94" s="5" t="s">
        <v>126</v>
      </c>
      <c r="G94">
        <v>1</v>
      </c>
      <c r="U94" t="b">
        <f t="shared" si="1"/>
        <v>1</v>
      </c>
    </row>
    <row r="95" spans="1:21" ht="57" x14ac:dyDescent="0.45">
      <c r="A95" s="5" t="s">
        <v>127</v>
      </c>
      <c r="S95">
        <v>1</v>
      </c>
      <c r="U95" t="b">
        <f t="shared" si="1"/>
        <v>1</v>
      </c>
    </row>
    <row r="96" spans="1:21" ht="28.5" x14ac:dyDescent="0.45">
      <c r="A96" s="5" t="s">
        <v>128</v>
      </c>
      <c r="I96">
        <v>1</v>
      </c>
      <c r="U96" t="b">
        <f t="shared" si="1"/>
        <v>1</v>
      </c>
    </row>
    <row r="97" spans="1:21" ht="57" x14ac:dyDescent="0.45">
      <c r="A97" s="5" t="s">
        <v>129</v>
      </c>
      <c r="M97">
        <v>1</v>
      </c>
      <c r="U97" t="b">
        <f t="shared" si="1"/>
        <v>1</v>
      </c>
    </row>
    <row r="98" spans="1:21" ht="28.5" x14ac:dyDescent="0.45">
      <c r="A98" s="5" t="s">
        <v>130</v>
      </c>
      <c r="F98">
        <v>1</v>
      </c>
      <c r="U98" t="b">
        <f t="shared" si="1"/>
        <v>1</v>
      </c>
    </row>
    <row r="99" spans="1:21" ht="57" x14ac:dyDescent="0.45">
      <c r="A99" s="5" t="s">
        <v>131</v>
      </c>
      <c r="S99">
        <v>1</v>
      </c>
      <c r="U99" t="b">
        <f t="shared" si="1"/>
        <v>1</v>
      </c>
    </row>
    <row r="100" spans="1:21" ht="28.5" x14ac:dyDescent="0.45">
      <c r="A100" s="5" t="s">
        <v>132</v>
      </c>
      <c r="I100">
        <v>1</v>
      </c>
      <c r="U100" t="b">
        <f t="shared" si="1"/>
        <v>1</v>
      </c>
    </row>
    <row r="101" spans="1:21" ht="28.5" x14ac:dyDescent="0.45">
      <c r="A101" s="5" t="s">
        <v>133</v>
      </c>
      <c r="P101">
        <v>1</v>
      </c>
      <c r="U101" t="b">
        <f t="shared" si="1"/>
        <v>1</v>
      </c>
    </row>
    <row r="102" spans="1:21" ht="42.75" x14ac:dyDescent="0.45">
      <c r="A102" s="5" t="s">
        <v>134</v>
      </c>
      <c r="F102">
        <v>1</v>
      </c>
      <c r="U102" t="b">
        <f t="shared" si="1"/>
        <v>1</v>
      </c>
    </row>
    <row r="103" spans="1:21" ht="57" x14ac:dyDescent="0.45">
      <c r="A103" s="5" t="s">
        <v>135</v>
      </c>
      <c r="G103">
        <v>1</v>
      </c>
      <c r="U103" t="b">
        <f t="shared" si="1"/>
        <v>1</v>
      </c>
    </row>
    <row r="104" spans="1:21" ht="28.5" x14ac:dyDescent="0.45">
      <c r="A104" s="5" t="s">
        <v>136</v>
      </c>
      <c r="H104">
        <v>1</v>
      </c>
      <c r="U104" t="b">
        <f t="shared" si="1"/>
        <v>1</v>
      </c>
    </row>
    <row r="105" spans="1:21" ht="28.5" x14ac:dyDescent="0.45">
      <c r="A105" s="5" t="s">
        <v>137</v>
      </c>
      <c r="P105">
        <v>1</v>
      </c>
      <c r="U105" t="b">
        <f t="shared" si="1"/>
        <v>1</v>
      </c>
    </row>
    <row r="106" spans="1:21" ht="28.5" x14ac:dyDescent="0.45">
      <c r="A106" s="5" t="s">
        <v>138</v>
      </c>
      <c r="H106">
        <v>1</v>
      </c>
      <c r="U106" t="b">
        <f t="shared" si="1"/>
        <v>1</v>
      </c>
    </row>
    <row r="107" spans="1:21" ht="57" x14ac:dyDescent="0.45">
      <c r="A107" s="5" t="s">
        <v>139</v>
      </c>
      <c r="S107">
        <v>1</v>
      </c>
      <c r="U107" t="b">
        <f t="shared" si="1"/>
        <v>1</v>
      </c>
    </row>
    <row r="108" spans="1:21" ht="28.5" x14ac:dyDescent="0.45">
      <c r="A108" s="5" t="s">
        <v>140</v>
      </c>
      <c r="S108">
        <v>1</v>
      </c>
      <c r="U108" t="b">
        <f t="shared" si="1"/>
        <v>1</v>
      </c>
    </row>
    <row r="109" spans="1:21" ht="42.75" x14ac:dyDescent="0.45">
      <c r="A109" s="5" t="s">
        <v>141</v>
      </c>
      <c r="G109">
        <v>1</v>
      </c>
      <c r="U109" t="b">
        <f t="shared" si="1"/>
        <v>1</v>
      </c>
    </row>
    <row r="110" spans="1:21" ht="71.25" x14ac:dyDescent="0.45">
      <c r="A110" s="5" t="s">
        <v>142</v>
      </c>
      <c r="G110">
        <v>1</v>
      </c>
      <c r="U110" t="b">
        <f t="shared" si="1"/>
        <v>1</v>
      </c>
    </row>
    <row r="111" spans="1:21" ht="57" x14ac:dyDescent="0.45">
      <c r="A111" s="5" t="s">
        <v>143</v>
      </c>
      <c r="F111">
        <v>1</v>
      </c>
      <c r="U111" t="b">
        <f t="shared" si="1"/>
        <v>1</v>
      </c>
    </row>
    <row r="112" spans="1:21" ht="57" x14ac:dyDescent="0.45">
      <c r="A112" s="5" t="s">
        <v>144</v>
      </c>
      <c r="F112">
        <v>1</v>
      </c>
      <c r="U112" t="b">
        <f t="shared" si="1"/>
        <v>1</v>
      </c>
    </row>
    <row r="113" spans="1:21" ht="28.5" x14ac:dyDescent="0.45">
      <c r="A113" s="5" t="s">
        <v>145</v>
      </c>
      <c r="C113">
        <v>1</v>
      </c>
      <c r="U113" t="b">
        <f t="shared" si="1"/>
        <v>1</v>
      </c>
    </row>
    <row r="114" spans="1:21" ht="42.75" x14ac:dyDescent="0.45">
      <c r="A114" s="5" t="s">
        <v>146</v>
      </c>
      <c r="N114">
        <v>1</v>
      </c>
      <c r="U114" t="b">
        <f t="shared" si="1"/>
        <v>1</v>
      </c>
    </row>
    <row r="115" spans="1:21" ht="42.75" x14ac:dyDescent="0.45">
      <c r="A115" s="5" t="s">
        <v>147</v>
      </c>
      <c r="N115">
        <v>1</v>
      </c>
      <c r="U115" t="b">
        <f t="shared" si="1"/>
        <v>1</v>
      </c>
    </row>
    <row r="116" spans="1:21" x14ac:dyDescent="0.45">
      <c r="A116" s="5" t="s">
        <v>148</v>
      </c>
      <c r="I116">
        <v>1</v>
      </c>
      <c r="U116" t="b">
        <f t="shared" si="1"/>
        <v>1</v>
      </c>
    </row>
    <row r="117" spans="1:21" ht="57" x14ac:dyDescent="0.45">
      <c r="A117" s="5" t="s">
        <v>149</v>
      </c>
      <c r="S117">
        <v>1</v>
      </c>
      <c r="U117" t="b">
        <f t="shared" si="1"/>
        <v>1</v>
      </c>
    </row>
    <row r="118" spans="1:21" ht="57" x14ac:dyDescent="0.45">
      <c r="A118" s="5" t="s">
        <v>150</v>
      </c>
      <c r="S118">
        <v>1</v>
      </c>
      <c r="U118" t="b">
        <f t="shared" si="1"/>
        <v>1</v>
      </c>
    </row>
    <row r="119" spans="1:21" ht="57" x14ac:dyDescent="0.45">
      <c r="A119" s="5" t="s">
        <v>13</v>
      </c>
      <c r="S119">
        <v>1</v>
      </c>
      <c r="U119" t="b">
        <f t="shared" si="1"/>
        <v>1</v>
      </c>
    </row>
    <row r="120" spans="1:21" ht="57" x14ac:dyDescent="0.45">
      <c r="A120" s="5" t="s">
        <v>151</v>
      </c>
      <c r="C120">
        <v>1</v>
      </c>
      <c r="U120" t="b">
        <f t="shared" si="1"/>
        <v>1</v>
      </c>
    </row>
    <row r="121" spans="1:21" ht="57" x14ac:dyDescent="0.45">
      <c r="A121" s="5" t="s">
        <v>152</v>
      </c>
      <c r="I121">
        <v>1</v>
      </c>
      <c r="U121" t="b">
        <f t="shared" si="1"/>
        <v>1</v>
      </c>
    </row>
    <row r="122" spans="1:21" ht="28.5" x14ac:dyDescent="0.45">
      <c r="A122" s="5" t="s">
        <v>153</v>
      </c>
      <c r="B122">
        <v>1</v>
      </c>
      <c r="U122" t="b">
        <f t="shared" si="1"/>
        <v>1</v>
      </c>
    </row>
    <row r="123" spans="1:21" x14ac:dyDescent="0.45">
      <c r="A123" s="5" t="s">
        <v>154</v>
      </c>
      <c r="L123">
        <v>1</v>
      </c>
      <c r="U123" t="b">
        <f t="shared" si="1"/>
        <v>1</v>
      </c>
    </row>
    <row r="124" spans="1:21" x14ac:dyDescent="0.45">
      <c r="A124" s="5" t="s">
        <v>155</v>
      </c>
      <c r="K124">
        <v>1</v>
      </c>
      <c r="U124" t="b">
        <f t="shared" si="1"/>
        <v>1</v>
      </c>
    </row>
    <row r="125" spans="1:21" ht="57" x14ac:dyDescent="0.45">
      <c r="A125" s="5" t="s">
        <v>156</v>
      </c>
      <c r="F125">
        <v>1</v>
      </c>
      <c r="U125" t="b">
        <f t="shared" si="1"/>
        <v>1</v>
      </c>
    </row>
    <row r="126" spans="1:21" ht="57" x14ac:dyDescent="0.45">
      <c r="A126" s="5" t="s">
        <v>157</v>
      </c>
      <c r="C126">
        <v>1</v>
      </c>
      <c r="U126" t="b">
        <f t="shared" si="1"/>
        <v>1</v>
      </c>
    </row>
    <row r="127" spans="1:21" x14ac:dyDescent="0.45">
      <c r="A127" s="5" t="s">
        <v>158</v>
      </c>
      <c r="K127">
        <v>1</v>
      </c>
      <c r="U127" t="b">
        <f t="shared" si="1"/>
        <v>1</v>
      </c>
    </row>
    <row r="128" spans="1:21" ht="57" x14ac:dyDescent="0.45">
      <c r="A128" s="5" t="s">
        <v>159</v>
      </c>
      <c r="F128">
        <v>1</v>
      </c>
      <c r="U128" t="b">
        <f t="shared" si="1"/>
        <v>1</v>
      </c>
    </row>
    <row r="129" spans="1:21" ht="28.5" x14ac:dyDescent="0.45">
      <c r="A129" s="5" t="s">
        <v>160</v>
      </c>
      <c r="H129">
        <v>1</v>
      </c>
      <c r="U129" t="b">
        <f t="shared" si="1"/>
        <v>1</v>
      </c>
    </row>
    <row r="130" spans="1:21" x14ac:dyDescent="0.45">
      <c r="A130" s="5" t="s">
        <v>161</v>
      </c>
      <c r="K130">
        <v>1</v>
      </c>
      <c r="U130" t="b">
        <f t="shared" si="1"/>
        <v>1</v>
      </c>
    </row>
    <row r="131" spans="1:21" ht="28.5" x14ac:dyDescent="0.45">
      <c r="A131" s="5" t="s">
        <v>162</v>
      </c>
      <c r="C131">
        <v>1</v>
      </c>
      <c r="U131" t="b">
        <f t="shared" ref="U131:U194" si="2">ISNUMBER(SEARCH($T$2,A131))</f>
        <v>1</v>
      </c>
    </row>
    <row r="132" spans="1:21" x14ac:dyDescent="0.45">
      <c r="A132" s="5" t="s">
        <v>163</v>
      </c>
      <c r="L132">
        <v>1</v>
      </c>
      <c r="U132" t="b">
        <f t="shared" si="2"/>
        <v>1</v>
      </c>
    </row>
    <row r="133" spans="1:21" ht="71.25" x14ac:dyDescent="0.45">
      <c r="A133" s="5" t="s">
        <v>164</v>
      </c>
      <c r="F133">
        <v>1</v>
      </c>
      <c r="U133" t="b">
        <f t="shared" si="2"/>
        <v>1</v>
      </c>
    </row>
    <row r="134" spans="1:21" ht="57" x14ac:dyDescent="0.45">
      <c r="A134" s="5" t="s">
        <v>165</v>
      </c>
      <c r="I134">
        <v>1</v>
      </c>
      <c r="U134" t="b">
        <f t="shared" si="2"/>
        <v>1</v>
      </c>
    </row>
    <row r="135" spans="1:21" ht="42.75" x14ac:dyDescent="0.45">
      <c r="A135" s="5" t="s">
        <v>166</v>
      </c>
      <c r="H135">
        <v>1</v>
      </c>
      <c r="U135" t="b">
        <f t="shared" si="2"/>
        <v>1</v>
      </c>
    </row>
    <row r="136" spans="1:21" ht="28.5" x14ac:dyDescent="0.45">
      <c r="A136" s="5" t="s">
        <v>167</v>
      </c>
      <c r="M136">
        <v>1</v>
      </c>
      <c r="U136" t="b">
        <f t="shared" si="2"/>
        <v>1</v>
      </c>
    </row>
    <row r="137" spans="1:21" ht="28.5" x14ac:dyDescent="0.45">
      <c r="A137" s="7" t="s">
        <v>168</v>
      </c>
      <c r="B137" s="6">
        <v>1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t="b">
        <f t="shared" si="2"/>
        <v>1</v>
      </c>
    </row>
    <row r="138" spans="1:21" x14ac:dyDescent="0.45">
      <c r="A138" s="5" t="s">
        <v>169</v>
      </c>
      <c r="K138">
        <v>1</v>
      </c>
      <c r="U138" t="b">
        <f t="shared" si="2"/>
        <v>1</v>
      </c>
    </row>
    <row r="139" spans="1:21" ht="28.5" x14ac:dyDescent="0.45">
      <c r="A139" s="5" t="s">
        <v>170</v>
      </c>
      <c r="I139">
        <v>1</v>
      </c>
      <c r="U139" t="b">
        <f t="shared" si="2"/>
        <v>1</v>
      </c>
    </row>
    <row r="140" spans="1:21" ht="71.25" x14ac:dyDescent="0.45">
      <c r="A140" s="5" t="s">
        <v>171</v>
      </c>
      <c r="F140">
        <v>1</v>
      </c>
      <c r="U140" t="b">
        <f t="shared" si="2"/>
        <v>1</v>
      </c>
    </row>
    <row r="141" spans="1:21" s="6" customFormat="1" ht="57" x14ac:dyDescent="0.45">
      <c r="A141" s="5" t="s">
        <v>172</v>
      </c>
      <c r="B141"/>
      <c r="C141"/>
      <c r="D141"/>
      <c r="E141"/>
      <c r="F141">
        <v>1</v>
      </c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 t="b">
        <f t="shared" si="2"/>
        <v>1</v>
      </c>
    </row>
    <row r="142" spans="1:21" ht="57" x14ac:dyDescent="0.45">
      <c r="A142" s="5" t="s">
        <v>173</v>
      </c>
      <c r="G142">
        <v>1</v>
      </c>
      <c r="U142" t="b">
        <f t="shared" si="2"/>
        <v>1</v>
      </c>
    </row>
    <row r="143" spans="1:21" ht="71.25" x14ac:dyDescent="0.45">
      <c r="A143" s="5" t="s">
        <v>174</v>
      </c>
      <c r="G143">
        <v>1</v>
      </c>
      <c r="U143" t="b">
        <f t="shared" si="2"/>
        <v>1</v>
      </c>
    </row>
    <row r="144" spans="1:21" ht="57" x14ac:dyDescent="0.45">
      <c r="A144" s="5" t="s">
        <v>175</v>
      </c>
      <c r="G144">
        <v>1</v>
      </c>
      <c r="U144" t="b">
        <f t="shared" si="2"/>
        <v>1</v>
      </c>
    </row>
    <row r="145" spans="1:21" ht="57" x14ac:dyDescent="0.45">
      <c r="A145" s="5" t="s">
        <v>176</v>
      </c>
      <c r="G145">
        <v>1</v>
      </c>
      <c r="U145" t="b">
        <f t="shared" si="2"/>
        <v>1</v>
      </c>
    </row>
    <row r="146" spans="1:21" ht="57" x14ac:dyDescent="0.45">
      <c r="A146" s="5" t="s">
        <v>177</v>
      </c>
      <c r="F146">
        <v>1</v>
      </c>
      <c r="U146" t="b">
        <f t="shared" si="2"/>
        <v>1</v>
      </c>
    </row>
    <row r="147" spans="1:21" ht="28.5" x14ac:dyDescent="0.45">
      <c r="A147" s="5" t="s">
        <v>178</v>
      </c>
      <c r="I147">
        <v>1</v>
      </c>
      <c r="U147" t="b">
        <f t="shared" si="2"/>
        <v>1</v>
      </c>
    </row>
    <row r="148" spans="1:21" ht="57" x14ac:dyDescent="0.45">
      <c r="A148" s="5" t="s">
        <v>179</v>
      </c>
      <c r="S148">
        <v>1</v>
      </c>
      <c r="U148" t="b">
        <f t="shared" si="2"/>
        <v>1</v>
      </c>
    </row>
    <row r="149" spans="1:21" ht="28.5" x14ac:dyDescent="0.45">
      <c r="A149" s="5" t="s">
        <v>180</v>
      </c>
      <c r="B149">
        <v>1</v>
      </c>
      <c r="U149" t="b">
        <f t="shared" si="2"/>
        <v>1</v>
      </c>
    </row>
    <row r="150" spans="1:21" ht="28.5" x14ac:dyDescent="0.45">
      <c r="A150" s="5" t="s">
        <v>181</v>
      </c>
      <c r="L150">
        <v>1</v>
      </c>
      <c r="U150" t="b">
        <f t="shared" si="2"/>
        <v>1</v>
      </c>
    </row>
    <row r="151" spans="1:21" ht="57" x14ac:dyDescent="0.45">
      <c r="A151" s="5" t="s">
        <v>182</v>
      </c>
      <c r="P151">
        <v>1</v>
      </c>
      <c r="U151" t="b">
        <f t="shared" si="2"/>
        <v>1</v>
      </c>
    </row>
    <row r="152" spans="1:21" ht="57" x14ac:dyDescent="0.45">
      <c r="A152" s="5" t="s">
        <v>183</v>
      </c>
      <c r="M152">
        <v>1</v>
      </c>
      <c r="U152" t="b">
        <f t="shared" si="2"/>
        <v>1</v>
      </c>
    </row>
    <row r="153" spans="1:21" ht="28.5" x14ac:dyDescent="0.45">
      <c r="A153" s="5" t="s">
        <v>184</v>
      </c>
      <c r="U153" t="b">
        <f t="shared" si="2"/>
        <v>0</v>
      </c>
    </row>
    <row r="154" spans="1:21" x14ac:dyDescent="0.45">
      <c r="U154" t="b">
        <f t="shared" si="2"/>
        <v>0</v>
      </c>
    </row>
    <row r="155" spans="1:21" ht="28.5" x14ac:dyDescent="0.45">
      <c r="A155" s="5" t="s">
        <v>185</v>
      </c>
      <c r="B155">
        <v>1</v>
      </c>
      <c r="U155" t="b">
        <f t="shared" si="2"/>
        <v>1</v>
      </c>
    </row>
    <row r="156" spans="1:21" x14ac:dyDescent="0.45">
      <c r="A156" s="5" t="s">
        <v>186</v>
      </c>
      <c r="L156">
        <v>1</v>
      </c>
      <c r="U156" t="b">
        <f t="shared" si="2"/>
        <v>1</v>
      </c>
    </row>
    <row r="157" spans="1:21" x14ac:dyDescent="0.45">
      <c r="A157" s="5" t="s">
        <v>187</v>
      </c>
      <c r="C157">
        <v>1</v>
      </c>
      <c r="U157" t="b">
        <f t="shared" si="2"/>
        <v>1</v>
      </c>
    </row>
    <row r="158" spans="1:21" x14ac:dyDescent="0.45">
      <c r="A158" s="5" t="s">
        <v>188</v>
      </c>
      <c r="M158">
        <v>1</v>
      </c>
      <c r="U158" t="b">
        <f t="shared" si="2"/>
        <v>1</v>
      </c>
    </row>
    <row r="159" spans="1:21" ht="42.75" x14ac:dyDescent="0.45">
      <c r="A159" s="5" t="s">
        <v>189</v>
      </c>
      <c r="S159">
        <v>1</v>
      </c>
      <c r="U159" t="b">
        <f t="shared" si="2"/>
        <v>1</v>
      </c>
    </row>
    <row r="160" spans="1:21" ht="42.75" x14ac:dyDescent="0.45">
      <c r="A160" s="5" t="s">
        <v>190</v>
      </c>
      <c r="I160">
        <v>1</v>
      </c>
      <c r="U160" t="b">
        <f t="shared" si="2"/>
        <v>1</v>
      </c>
    </row>
    <row r="161" spans="1:21" ht="28.5" x14ac:dyDescent="0.45">
      <c r="A161" s="5" t="s">
        <v>191</v>
      </c>
      <c r="B161">
        <v>1</v>
      </c>
      <c r="U161" t="b">
        <f t="shared" si="2"/>
        <v>1</v>
      </c>
    </row>
    <row r="162" spans="1:21" x14ac:dyDescent="0.45">
      <c r="A162" s="5" t="s">
        <v>192</v>
      </c>
      <c r="L162">
        <v>1</v>
      </c>
      <c r="U162" t="b">
        <f t="shared" si="2"/>
        <v>1</v>
      </c>
    </row>
    <row r="163" spans="1:21" ht="71.25" x14ac:dyDescent="0.45">
      <c r="A163" s="5" t="s">
        <v>193</v>
      </c>
      <c r="G163">
        <v>1</v>
      </c>
      <c r="U163" t="b">
        <f t="shared" si="2"/>
        <v>1</v>
      </c>
    </row>
    <row r="164" spans="1:21" ht="42.75" x14ac:dyDescent="0.45">
      <c r="A164" s="7" t="s">
        <v>194</v>
      </c>
      <c r="B164" s="6"/>
      <c r="C164" s="6"/>
      <c r="D164" s="6"/>
      <c r="E164" s="6"/>
      <c r="F164" s="6"/>
      <c r="G164" s="6"/>
      <c r="H164" s="6"/>
      <c r="I164" s="6">
        <v>1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t="b">
        <f t="shared" si="2"/>
        <v>1</v>
      </c>
    </row>
    <row r="165" spans="1:21" ht="57" x14ac:dyDescent="0.45">
      <c r="A165" s="5" t="s">
        <v>195</v>
      </c>
      <c r="F165">
        <v>1</v>
      </c>
      <c r="U165" t="b">
        <f t="shared" si="2"/>
        <v>1</v>
      </c>
    </row>
    <row r="166" spans="1:21" x14ac:dyDescent="0.45">
      <c r="A166" s="5" t="s">
        <v>196</v>
      </c>
      <c r="B166">
        <v>1</v>
      </c>
      <c r="U166" t="b">
        <f t="shared" si="2"/>
        <v>1</v>
      </c>
    </row>
    <row r="167" spans="1:21" ht="57" x14ac:dyDescent="0.45">
      <c r="A167" s="5" t="s">
        <v>197</v>
      </c>
      <c r="S167">
        <v>1</v>
      </c>
      <c r="U167" t="b">
        <f t="shared" si="2"/>
        <v>1</v>
      </c>
    </row>
    <row r="168" spans="1:21" s="6" customFormat="1" ht="28.5" x14ac:dyDescent="0.45">
      <c r="A168" s="5" t="s">
        <v>198</v>
      </c>
      <c r="B168"/>
      <c r="C168"/>
      <c r="D168">
        <v>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 t="b">
        <f t="shared" si="2"/>
        <v>1</v>
      </c>
    </row>
    <row r="169" spans="1:21" x14ac:dyDescent="0.45">
      <c r="A169" s="5" t="s">
        <v>14</v>
      </c>
      <c r="L169">
        <v>1</v>
      </c>
      <c r="U169" t="b">
        <f t="shared" si="2"/>
        <v>1</v>
      </c>
    </row>
    <row r="170" spans="1:21" ht="28.5" x14ac:dyDescent="0.45">
      <c r="A170" s="5" t="s">
        <v>199</v>
      </c>
      <c r="I170">
        <v>1</v>
      </c>
      <c r="U170" t="b">
        <f t="shared" si="2"/>
        <v>1</v>
      </c>
    </row>
    <row r="171" spans="1:21" ht="28.5" x14ac:dyDescent="0.45">
      <c r="A171" s="5" t="s">
        <v>200</v>
      </c>
      <c r="D171">
        <v>1</v>
      </c>
      <c r="U171" t="b">
        <f t="shared" si="2"/>
        <v>1</v>
      </c>
    </row>
    <row r="172" spans="1:21" ht="42.75" x14ac:dyDescent="0.45">
      <c r="A172" s="5" t="s">
        <v>201</v>
      </c>
      <c r="D172">
        <v>1</v>
      </c>
      <c r="U172" t="b">
        <f t="shared" si="2"/>
        <v>1</v>
      </c>
    </row>
    <row r="173" spans="1:21" ht="57" x14ac:dyDescent="0.45">
      <c r="A173" s="5" t="s">
        <v>202</v>
      </c>
      <c r="B173">
        <v>1</v>
      </c>
      <c r="U173" t="b">
        <f t="shared" si="2"/>
        <v>1</v>
      </c>
    </row>
    <row r="174" spans="1:21" ht="42.75" x14ac:dyDescent="0.45">
      <c r="A174" s="5" t="s">
        <v>203</v>
      </c>
      <c r="F174">
        <v>1</v>
      </c>
      <c r="U174" t="b">
        <f t="shared" si="2"/>
        <v>1</v>
      </c>
    </row>
    <row r="175" spans="1:21" ht="28.5" x14ac:dyDescent="0.45">
      <c r="A175" s="5" t="s">
        <v>1586</v>
      </c>
      <c r="F175">
        <v>1</v>
      </c>
      <c r="U175" t="b">
        <f t="shared" si="2"/>
        <v>1</v>
      </c>
    </row>
    <row r="176" spans="1:21" x14ac:dyDescent="0.45">
      <c r="U176" t="b">
        <f t="shared" si="2"/>
        <v>0</v>
      </c>
    </row>
    <row r="177" spans="1:21" ht="28.5" x14ac:dyDescent="0.45">
      <c r="A177" s="5" t="s">
        <v>206</v>
      </c>
      <c r="U177" t="b">
        <f t="shared" si="2"/>
        <v>0</v>
      </c>
    </row>
    <row r="178" spans="1:21" ht="42.75" x14ac:dyDescent="0.45">
      <c r="A178" s="5" t="s">
        <v>207</v>
      </c>
      <c r="I178">
        <v>1</v>
      </c>
      <c r="U178" t="b">
        <f t="shared" si="2"/>
        <v>1</v>
      </c>
    </row>
    <row r="179" spans="1:21" ht="42.75" x14ac:dyDescent="0.45">
      <c r="A179" s="5" t="s">
        <v>208</v>
      </c>
      <c r="D179">
        <v>1</v>
      </c>
      <c r="U179" t="b">
        <f t="shared" si="2"/>
        <v>1</v>
      </c>
    </row>
    <row r="180" spans="1:21" ht="28.5" x14ac:dyDescent="0.45">
      <c r="A180" s="5" t="s">
        <v>209</v>
      </c>
      <c r="F180">
        <v>1</v>
      </c>
      <c r="U180" t="b">
        <f t="shared" si="2"/>
        <v>1</v>
      </c>
    </row>
    <row r="181" spans="1:21" ht="28.5" x14ac:dyDescent="0.45">
      <c r="A181" s="5" t="s">
        <v>210</v>
      </c>
      <c r="M181">
        <v>1</v>
      </c>
      <c r="U181" t="b">
        <f t="shared" si="2"/>
        <v>1</v>
      </c>
    </row>
    <row r="182" spans="1:21" ht="28.5" x14ac:dyDescent="0.45">
      <c r="A182" s="5" t="s">
        <v>211</v>
      </c>
      <c r="B182">
        <v>1</v>
      </c>
      <c r="U182" t="b">
        <f t="shared" si="2"/>
        <v>1</v>
      </c>
    </row>
    <row r="183" spans="1:21" x14ac:dyDescent="0.45">
      <c r="A183" s="5" t="s">
        <v>212</v>
      </c>
      <c r="B183">
        <v>1</v>
      </c>
      <c r="U183" t="b">
        <f t="shared" si="2"/>
        <v>1</v>
      </c>
    </row>
    <row r="184" spans="1:21" ht="28.5" x14ac:dyDescent="0.45">
      <c r="A184" s="5" t="s">
        <v>213</v>
      </c>
      <c r="L184">
        <v>1</v>
      </c>
      <c r="U184" t="b">
        <f t="shared" si="2"/>
        <v>1</v>
      </c>
    </row>
    <row r="185" spans="1:21" x14ac:dyDescent="0.45">
      <c r="A185" s="5" t="s">
        <v>214</v>
      </c>
      <c r="I185">
        <v>1</v>
      </c>
      <c r="U185" t="b">
        <f t="shared" si="2"/>
        <v>1</v>
      </c>
    </row>
    <row r="186" spans="1:21" x14ac:dyDescent="0.45">
      <c r="A186" s="5" t="s">
        <v>215</v>
      </c>
      <c r="D186">
        <v>1</v>
      </c>
      <c r="U186" t="b">
        <f t="shared" si="2"/>
        <v>1</v>
      </c>
    </row>
    <row r="187" spans="1:21" x14ac:dyDescent="0.45">
      <c r="A187" s="5" t="s">
        <v>158</v>
      </c>
      <c r="K187">
        <v>1</v>
      </c>
      <c r="U187" t="b">
        <f t="shared" si="2"/>
        <v>1</v>
      </c>
    </row>
    <row r="188" spans="1:21" ht="42.75" x14ac:dyDescent="0.45">
      <c r="A188" s="5" t="s">
        <v>216</v>
      </c>
      <c r="L188">
        <v>1</v>
      </c>
      <c r="U188" t="b">
        <f t="shared" si="2"/>
        <v>1</v>
      </c>
    </row>
    <row r="189" spans="1:21" ht="28.5" x14ac:dyDescent="0.45">
      <c r="A189" s="5" t="s">
        <v>217</v>
      </c>
      <c r="B189">
        <v>1</v>
      </c>
      <c r="U189" t="b">
        <f t="shared" si="2"/>
        <v>1</v>
      </c>
    </row>
    <row r="190" spans="1:21" ht="42.75" x14ac:dyDescent="0.45">
      <c r="A190" s="5" t="s">
        <v>218</v>
      </c>
      <c r="B190">
        <v>1</v>
      </c>
      <c r="U190" t="b">
        <f t="shared" si="2"/>
        <v>1</v>
      </c>
    </row>
    <row r="191" spans="1:21" x14ac:dyDescent="0.45">
      <c r="A191" s="5" t="s">
        <v>219</v>
      </c>
      <c r="K191">
        <v>1</v>
      </c>
      <c r="U191" t="b">
        <f t="shared" si="2"/>
        <v>1</v>
      </c>
    </row>
    <row r="192" spans="1:21" ht="28.5" x14ac:dyDescent="0.45">
      <c r="A192" s="5" t="s">
        <v>220</v>
      </c>
      <c r="B192">
        <v>1</v>
      </c>
      <c r="U192" t="b">
        <f t="shared" si="2"/>
        <v>1</v>
      </c>
    </row>
    <row r="193" spans="1:21" ht="57" x14ac:dyDescent="0.45">
      <c r="A193" s="5" t="s">
        <v>221</v>
      </c>
      <c r="F193">
        <v>1</v>
      </c>
      <c r="U193" t="b">
        <f t="shared" si="2"/>
        <v>1</v>
      </c>
    </row>
    <row r="194" spans="1:21" ht="57" x14ac:dyDescent="0.45">
      <c r="A194" s="5" t="s">
        <v>222</v>
      </c>
      <c r="F194">
        <v>1</v>
      </c>
      <c r="U194" t="b">
        <f t="shared" si="2"/>
        <v>1</v>
      </c>
    </row>
    <row r="195" spans="1:21" ht="28.5" x14ac:dyDescent="0.45">
      <c r="A195" s="5" t="s">
        <v>223</v>
      </c>
      <c r="J195">
        <v>1</v>
      </c>
      <c r="U195" t="b">
        <f t="shared" ref="U195:U258" si="3">ISNUMBER(SEARCH($T$2,A195))</f>
        <v>1</v>
      </c>
    </row>
    <row r="196" spans="1:21" ht="42.75" x14ac:dyDescent="0.45">
      <c r="A196" s="5" t="s">
        <v>224</v>
      </c>
      <c r="B196">
        <v>1</v>
      </c>
      <c r="U196" t="b">
        <f t="shared" si="3"/>
        <v>1</v>
      </c>
    </row>
    <row r="197" spans="1:21" x14ac:dyDescent="0.45">
      <c r="A197" s="5" t="s">
        <v>50</v>
      </c>
      <c r="K197">
        <v>1</v>
      </c>
      <c r="U197" t="b">
        <f t="shared" si="3"/>
        <v>1</v>
      </c>
    </row>
    <row r="198" spans="1:21" x14ac:dyDescent="0.45">
      <c r="A198" s="5" t="s">
        <v>225</v>
      </c>
      <c r="L198">
        <v>1</v>
      </c>
      <c r="U198" t="b">
        <f t="shared" si="3"/>
        <v>1</v>
      </c>
    </row>
    <row r="199" spans="1:21" x14ac:dyDescent="0.45">
      <c r="A199" s="5" t="s">
        <v>226</v>
      </c>
      <c r="C199">
        <v>1</v>
      </c>
      <c r="U199" t="b">
        <f t="shared" si="3"/>
        <v>1</v>
      </c>
    </row>
    <row r="200" spans="1:21" ht="57" x14ac:dyDescent="0.45">
      <c r="A200" s="5" t="s">
        <v>227</v>
      </c>
      <c r="F200">
        <v>1</v>
      </c>
      <c r="U200" t="b">
        <f t="shared" si="3"/>
        <v>1</v>
      </c>
    </row>
    <row r="201" spans="1:21" ht="57" x14ac:dyDescent="0.45">
      <c r="A201" s="5" t="s">
        <v>228</v>
      </c>
      <c r="F201">
        <v>1</v>
      </c>
      <c r="U201" t="b">
        <f t="shared" si="3"/>
        <v>1</v>
      </c>
    </row>
    <row r="202" spans="1:21" ht="28.5" x14ac:dyDescent="0.45">
      <c r="A202" s="5" t="s">
        <v>229</v>
      </c>
      <c r="L202">
        <v>1</v>
      </c>
      <c r="U202" t="b">
        <f t="shared" si="3"/>
        <v>1</v>
      </c>
    </row>
    <row r="203" spans="1:21" ht="28.5" x14ac:dyDescent="0.45">
      <c r="A203" s="5" t="s">
        <v>230</v>
      </c>
      <c r="O203">
        <v>1</v>
      </c>
      <c r="U203" t="b">
        <f t="shared" si="3"/>
        <v>1</v>
      </c>
    </row>
    <row r="204" spans="1:21" ht="57" x14ac:dyDescent="0.45">
      <c r="A204" s="5" t="s">
        <v>231</v>
      </c>
      <c r="F204">
        <v>1</v>
      </c>
      <c r="U204" t="b">
        <f t="shared" si="3"/>
        <v>1</v>
      </c>
    </row>
    <row r="205" spans="1:21" x14ac:dyDescent="0.45">
      <c r="U205" t="b">
        <f t="shared" si="3"/>
        <v>0</v>
      </c>
    </row>
    <row r="206" spans="1:21" x14ac:dyDescent="0.45">
      <c r="A206" s="5" t="s">
        <v>232</v>
      </c>
      <c r="U206" t="b">
        <f t="shared" si="3"/>
        <v>0</v>
      </c>
    </row>
    <row r="207" spans="1:21" ht="71.25" x14ac:dyDescent="0.45">
      <c r="A207" s="5" t="s">
        <v>233</v>
      </c>
      <c r="F207">
        <v>1</v>
      </c>
      <c r="U207" t="b">
        <f t="shared" si="3"/>
        <v>1</v>
      </c>
    </row>
    <row r="208" spans="1:21" ht="71.25" x14ac:dyDescent="0.45">
      <c r="A208" s="5" t="s">
        <v>234</v>
      </c>
      <c r="F208">
        <v>1</v>
      </c>
      <c r="U208" t="b">
        <f t="shared" si="3"/>
        <v>1</v>
      </c>
    </row>
    <row r="209" spans="1:21" ht="57" x14ac:dyDescent="0.45">
      <c r="A209" s="5" t="s">
        <v>235</v>
      </c>
      <c r="F209">
        <v>1</v>
      </c>
      <c r="U209" t="b">
        <f t="shared" si="3"/>
        <v>1</v>
      </c>
    </row>
    <row r="210" spans="1:21" ht="28.5" x14ac:dyDescent="0.45">
      <c r="A210" s="5" t="s">
        <v>236</v>
      </c>
      <c r="F210">
        <v>1</v>
      </c>
      <c r="U210" t="b">
        <f t="shared" si="3"/>
        <v>1</v>
      </c>
    </row>
    <row r="211" spans="1:21" ht="42.75" x14ac:dyDescent="0.45">
      <c r="A211" s="5" t="s">
        <v>237</v>
      </c>
      <c r="U211" t="b">
        <f t="shared" si="3"/>
        <v>0</v>
      </c>
    </row>
    <row r="212" spans="1:21" ht="57" x14ac:dyDescent="0.45">
      <c r="A212" s="5" t="s">
        <v>238</v>
      </c>
      <c r="F212">
        <v>1</v>
      </c>
      <c r="U212" t="b">
        <f t="shared" si="3"/>
        <v>1</v>
      </c>
    </row>
    <row r="213" spans="1:21" ht="28.5" x14ac:dyDescent="0.45">
      <c r="A213" s="5" t="s">
        <v>239</v>
      </c>
      <c r="D213">
        <v>1</v>
      </c>
      <c r="U213" t="b">
        <f t="shared" si="3"/>
        <v>1</v>
      </c>
    </row>
    <row r="214" spans="1:21" x14ac:dyDescent="0.45">
      <c r="A214" s="5" t="s">
        <v>240</v>
      </c>
      <c r="K214">
        <v>1</v>
      </c>
      <c r="U214" t="b">
        <f t="shared" si="3"/>
        <v>1</v>
      </c>
    </row>
    <row r="215" spans="1:21" ht="28.5" x14ac:dyDescent="0.45">
      <c r="A215" s="7" t="s">
        <v>241</v>
      </c>
      <c r="B215" s="6"/>
      <c r="C215" s="6"/>
      <c r="D215" s="6">
        <v>1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t="b">
        <f t="shared" si="3"/>
        <v>1</v>
      </c>
    </row>
    <row r="216" spans="1:21" ht="57" x14ac:dyDescent="0.45">
      <c r="A216" s="5" t="s">
        <v>242</v>
      </c>
      <c r="F216">
        <v>1</v>
      </c>
      <c r="U216" t="b">
        <f t="shared" si="3"/>
        <v>1</v>
      </c>
    </row>
    <row r="217" spans="1:21" ht="28.5" x14ac:dyDescent="0.45">
      <c r="A217" s="5" t="s">
        <v>243</v>
      </c>
      <c r="L217">
        <v>1</v>
      </c>
      <c r="U217" t="b">
        <f t="shared" si="3"/>
        <v>1</v>
      </c>
    </row>
    <row r="218" spans="1:21" ht="42.75" x14ac:dyDescent="0.45">
      <c r="A218" s="5" t="s">
        <v>244</v>
      </c>
      <c r="F218">
        <v>1</v>
      </c>
      <c r="U218" t="b">
        <f t="shared" si="3"/>
        <v>1</v>
      </c>
    </row>
    <row r="219" spans="1:21" s="6" customFormat="1" ht="28.5" x14ac:dyDescent="0.45">
      <c r="A219" s="5" t="s">
        <v>245</v>
      </c>
      <c r="B219"/>
      <c r="C219"/>
      <c r="D219"/>
      <c r="E219"/>
      <c r="F219"/>
      <c r="G219"/>
      <c r="H219"/>
      <c r="I219">
        <v>1</v>
      </c>
      <c r="J219"/>
      <c r="K219"/>
      <c r="L219"/>
      <c r="M219"/>
      <c r="N219"/>
      <c r="O219"/>
      <c r="P219"/>
      <c r="Q219"/>
      <c r="R219"/>
      <c r="S219"/>
      <c r="T219"/>
      <c r="U219" t="b">
        <f t="shared" si="3"/>
        <v>1</v>
      </c>
    </row>
    <row r="220" spans="1:21" ht="28.5" x14ac:dyDescent="0.45">
      <c r="A220" s="5" t="s">
        <v>246</v>
      </c>
      <c r="I220">
        <v>1</v>
      </c>
      <c r="U220" t="b">
        <f t="shared" si="3"/>
        <v>1</v>
      </c>
    </row>
    <row r="221" spans="1:21" ht="42.75" x14ac:dyDescent="0.45">
      <c r="A221" s="5" t="s">
        <v>247</v>
      </c>
      <c r="F221">
        <v>1</v>
      </c>
      <c r="U221" t="b">
        <f t="shared" si="3"/>
        <v>1</v>
      </c>
    </row>
    <row r="222" spans="1:21" ht="28.5" x14ac:dyDescent="0.45">
      <c r="A222" s="5" t="s">
        <v>248</v>
      </c>
      <c r="J222">
        <v>1</v>
      </c>
      <c r="U222" t="b">
        <f t="shared" si="3"/>
        <v>1</v>
      </c>
    </row>
    <row r="223" spans="1:21" ht="57" x14ac:dyDescent="0.45">
      <c r="A223" s="5" t="s">
        <v>249</v>
      </c>
      <c r="F223">
        <v>1</v>
      </c>
      <c r="U223" t="b">
        <f t="shared" si="3"/>
        <v>1</v>
      </c>
    </row>
    <row r="224" spans="1:21" ht="42.75" x14ac:dyDescent="0.45">
      <c r="A224" s="5" t="s">
        <v>250</v>
      </c>
      <c r="O224">
        <v>1</v>
      </c>
      <c r="U224" t="b">
        <f t="shared" si="3"/>
        <v>1</v>
      </c>
    </row>
    <row r="225" spans="1:21" ht="28.5" x14ac:dyDescent="0.45">
      <c r="A225" s="5" t="s">
        <v>251</v>
      </c>
      <c r="D225">
        <v>1</v>
      </c>
      <c r="U225" t="b">
        <f t="shared" si="3"/>
        <v>1</v>
      </c>
    </row>
    <row r="226" spans="1:21" ht="28.5" x14ac:dyDescent="0.45">
      <c r="A226" s="5" t="s">
        <v>252</v>
      </c>
      <c r="I226">
        <v>1</v>
      </c>
      <c r="U226" t="b">
        <f t="shared" si="3"/>
        <v>1</v>
      </c>
    </row>
    <row r="227" spans="1:21" ht="28.5" x14ac:dyDescent="0.45">
      <c r="A227" s="5" t="s">
        <v>253</v>
      </c>
      <c r="L227">
        <v>1</v>
      </c>
      <c r="U227" t="b">
        <f t="shared" si="3"/>
        <v>1</v>
      </c>
    </row>
    <row r="228" spans="1:21" x14ac:dyDescent="0.45">
      <c r="A228" s="5" t="s">
        <v>254</v>
      </c>
      <c r="B228">
        <v>1</v>
      </c>
      <c r="U228" t="b">
        <f t="shared" si="3"/>
        <v>1</v>
      </c>
    </row>
    <row r="229" spans="1:21" ht="57" x14ac:dyDescent="0.45">
      <c r="A229" s="5" t="s">
        <v>15</v>
      </c>
      <c r="G229">
        <v>1</v>
      </c>
      <c r="U229" t="b">
        <f t="shared" si="3"/>
        <v>1</v>
      </c>
    </row>
    <row r="230" spans="1:21" x14ac:dyDescent="0.45">
      <c r="A230" s="5" t="s">
        <v>255</v>
      </c>
      <c r="L230">
        <v>1</v>
      </c>
      <c r="U230" t="b">
        <f t="shared" si="3"/>
        <v>1</v>
      </c>
    </row>
    <row r="231" spans="1:21" ht="28.5" x14ac:dyDescent="0.45">
      <c r="A231" s="5" t="s">
        <v>256</v>
      </c>
      <c r="J231">
        <v>1</v>
      </c>
      <c r="U231" t="b">
        <f t="shared" si="3"/>
        <v>1</v>
      </c>
    </row>
    <row r="232" spans="1:21" x14ac:dyDescent="0.45">
      <c r="A232" s="5" t="s">
        <v>257</v>
      </c>
      <c r="P232">
        <v>1</v>
      </c>
      <c r="U232" t="b">
        <f t="shared" si="3"/>
        <v>1</v>
      </c>
    </row>
    <row r="233" spans="1:21" ht="28.5" x14ac:dyDescent="0.45">
      <c r="A233" s="5" t="s">
        <v>258</v>
      </c>
      <c r="J233">
        <v>1</v>
      </c>
      <c r="U233" t="b">
        <f t="shared" si="3"/>
        <v>1</v>
      </c>
    </row>
    <row r="234" spans="1:21" ht="28.5" x14ac:dyDescent="0.45">
      <c r="A234" s="5" t="s">
        <v>259</v>
      </c>
      <c r="C234">
        <v>1</v>
      </c>
      <c r="U234" t="b">
        <f t="shared" si="3"/>
        <v>1</v>
      </c>
    </row>
    <row r="235" spans="1:21" ht="42.75" x14ac:dyDescent="0.45">
      <c r="A235" s="7" t="s">
        <v>260</v>
      </c>
      <c r="B235" s="6"/>
      <c r="C235" s="6">
        <v>1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t="b">
        <f t="shared" si="3"/>
        <v>1</v>
      </c>
    </row>
    <row r="236" spans="1:21" ht="28.5" x14ac:dyDescent="0.45">
      <c r="A236" s="5" t="s">
        <v>261</v>
      </c>
      <c r="I236">
        <v>1</v>
      </c>
      <c r="U236" t="b">
        <f t="shared" si="3"/>
        <v>1</v>
      </c>
    </row>
    <row r="237" spans="1:21" x14ac:dyDescent="0.45">
      <c r="A237" s="5" t="s">
        <v>262</v>
      </c>
      <c r="K237">
        <v>1</v>
      </c>
      <c r="U237" t="b">
        <f t="shared" si="3"/>
        <v>1</v>
      </c>
    </row>
    <row r="238" spans="1:21" ht="57" x14ac:dyDescent="0.45">
      <c r="A238" s="5" t="s">
        <v>263</v>
      </c>
      <c r="I238">
        <v>1</v>
      </c>
      <c r="U238" t="b">
        <f t="shared" si="3"/>
        <v>1</v>
      </c>
    </row>
    <row r="239" spans="1:21" s="6" customFormat="1" ht="57" x14ac:dyDescent="0.45">
      <c r="A239" s="5" t="s">
        <v>264</v>
      </c>
      <c r="B239"/>
      <c r="C239"/>
      <c r="D239"/>
      <c r="E239"/>
      <c r="F239">
        <v>1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 t="b">
        <f t="shared" si="3"/>
        <v>1</v>
      </c>
    </row>
    <row r="240" spans="1:21" ht="42.75" x14ac:dyDescent="0.45">
      <c r="A240" s="5" t="s">
        <v>265</v>
      </c>
      <c r="F240">
        <v>1</v>
      </c>
      <c r="U240" t="b">
        <f t="shared" si="3"/>
        <v>1</v>
      </c>
    </row>
    <row r="241" spans="1:21" ht="42.75" x14ac:dyDescent="0.45">
      <c r="A241" s="5" t="s">
        <v>266</v>
      </c>
      <c r="I241">
        <v>1</v>
      </c>
      <c r="U241" t="b">
        <f t="shared" si="3"/>
        <v>1</v>
      </c>
    </row>
    <row r="242" spans="1:21" x14ac:dyDescent="0.45">
      <c r="A242" s="5" t="s">
        <v>267</v>
      </c>
      <c r="B242">
        <v>1</v>
      </c>
      <c r="U242" t="b">
        <f t="shared" si="3"/>
        <v>1</v>
      </c>
    </row>
    <row r="243" spans="1:21" ht="42.75" x14ac:dyDescent="0.45">
      <c r="A243" s="5" t="s">
        <v>268</v>
      </c>
      <c r="C243">
        <v>1</v>
      </c>
      <c r="U243" t="b">
        <f t="shared" si="3"/>
        <v>1</v>
      </c>
    </row>
    <row r="244" spans="1:21" ht="28.5" x14ac:dyDescent="0.45">
      <c r="A244" s="5" t="s">
        <v>269</v>
      </c>
      <c r="B244">
        <v>1</v>
      </c>
      <c r="U244" t="b">
        <f t="shared" si="3"/>
        <v>1</v>
      </c>
    </row>
    <row r="245" spans="1:21" ht="28.5" x14ac:dyDescent="0.45">
      <c r="A245" s="5" t="s">
        <v>270</v>
      </c>
      <c r="C245">
        <v>1</v>
      </c>
      <c r="U245" t="b">
        <f t="shared" si="3"/>
        <v>1</v>
      </c>
    </row>
    <row r="246" spans="1:21" ht="28.5" x14ac:dyDescent="0.45">
      <c r="A246" s="5" t="s">
        <v>271</v>
      </c>
      <c r="F246">
        <v>1</v>
      </c>
      <c r="U246" t="b">
        <f t="shared" si="3"/>
        <v>1</v>
      </c>
    </row>
    <row r="247" spans="1:21" x14ac:dyDescent="0.45">
      <c r="A247" s="5" t="s">
        <v>272</v>
      </c>
      <c r="K247">
        <v>1</v>
      </c>
      <c r="U247" t="b">
        <f t="shared" si="3"/>
        <v>1</v>
      </c>
    </row>
    <row r="248" spans="1:21" x14ac:dyDescent="0.45">
      <c r="U248" t="b">
        <f t="shared" si="3"/>
        <v>0</v>
      </c>
    </row>
    <row r="249" spans="1:21" x14ac:dyDescent="0.45">
      <c r="A249" s="5" t="s">
        <v>273</v>
      </c>
      <c r="U249" t="b">
        <f t="shared" si="3"/>
        <v>0</v>
      </c>
    </row>
    <row r="250" spans="1:21" ht="28.5" x14ac:dyDescent="0.45">
      <c r="A250" s="5" t="s">
        <v>274</v>
      </c>
      <c r="B250">
        <v>1</v>
      </c>
      <c r="U250" t="b">
        <f t="shared" si="3"/>
        <v>1</v>
      </c>
    </row>
    <row r="251" spans="1:21" ht="42.75" x14ac:dyDescent="0.45">
      <c r="A251" s="5" t="s">
        <v>275</v>
      </c>
      <c r="D251">
        <v>1</v>
      </c>
      <c r="U251" t="b">
        <f t="shared" si="3"/>
        <v>1</v>
      </c>
    </row>
    <row r="252" spans="1:21" ht="42.75" x14ac:dyDescent="0.45">
      <c r="A252" s="5" t="s">
        <v>276</v>
      </c>
      <c r="H252">
        <v>1</v>
      </c>
      <c r="U252" t="b">
        <f t="shared" si="3"/>
        <v>1</v>
      </c>
    </row>
    <row r="253" spans="1:21" ht="42.75" x14ac:dyDescent="0.45">
      <c r="A253" s="5" t="s">
        <v>1585</v>
      </c>
      <c r="F253">
        <v>1</v>
      </c>
      <c r="U253" t="b">
        <f t="shared" si="3"/>
        <v>1</v>
      </c>
    </row>
    <row r="254" spans="1:21" ht="57" x14ac:dyDescent="0.45">
      <c r="A254" s="5" t="s">
        <v>278</v>
      </c>
      <c r="I254">
        <v>1</v>
      </c>
      <c r="U254" t="b">
        <f t="shared" si="3"/>
        <v>1</v>
      </c>
    </row>
    <row r="255" spans="1:21" ht="28.5" x14ac:dyDescent="0.45">
      <c r="A255" s="5" t="s">
        <v>279</v>
      </c>
      <c r="I255">
        <v>1</v>
      </c>
      <c r="U255" t="b">
        <f t="shared" si="3"/>
        <v>1</v>
      </c>
    </row>
    <row r="256" spans="1:21" x14ac:dyDescent="0.45">
      <c r="A256" s="5" t="s">
        <v>280</v>
      </c>
      <c r="U256" t="b">
        <f t="shared" si="3"/>
        <v>0</v>
      </c>
    </row>
    <row r="257" spans="1:21" x14ac:dyDescent="0.45">
      <c r="U257" t="b">
        <f t="shared" si="3"/>
        <v>0</v>
      </c>
    </row>
    <row r="258" spans="1:21" x14ac:dyDescent="0.45">
      <c r="A258" s="5" t="s">
        <v>281</v>
      </c>
      <c r="B258">
        <v>1</v>
      </c>
      <c r="U258" t="b">
        <f t="shared" si="3"/>
        <v>1</v>
      </c>
    </row>
    <row r="259" spans="1:21" ht="42.75" x14ac:dyDescent="0.45">
      <c r="A259" s="5" t="s">
        <v>282</v>
      </c>
      <c r="F259">
        <v>1</v>
      </c>
      <c r="U259" t="b">
        <f t="shared" ref="U259:U322" si="4">ISNUMBER(SEARCH($T$2,A259))</f>
        <v>1</v>
      </c>
    </row>
    <row r="260" spans="1:21" ht="57" x14ac:dyDescent="0.45">
      <c r="A260" s="5" t="s">
        <v>283</v>
      </c>
      <c r="F260">
        <v>1</v>
      </c>
      <c r="U260" t="b">
        <f t="shared" si="4"/>
        <v>1</v>
      </c>
    </row>
    <row r="261" spans="1:21" ht="28.5" x14ac:dyDescent="0.45">
      <c r="A261" s="5" t="s">
        <v>284</v>
      </c>
      <c r="D261">
        <v>1</v>
      </c>
      <c r="U261" t="b">
        <f t="shared" si="4"/>
        <v>1</v>
      </c>
    </row>
    <row r="262" spans="1:21" ht="57" x14ac:dyDescent="0.45">
      <c r="A262" s="5" t="s">
        <v>285</v>
      </c>
      <c r="I262">
        <v>1</v>
      </c>
      <c r="U262" t="b">
        <f t="shared" si="4"/>
        <v>1</v>
      </c>
    </row>
    <row r="263" spans="1:21" ht="28.5" x14ac:dyDescent="0.45">
      <c r="A263" s="5" t="s">
        <v>286</v>
      </c>
      <c r="L263">
        <v>1</v>
      </c>
      <c r="U263" t="b">
        <f t="shared" si="4"/>
        <v>1</v>
      </c>
    </row>
    <row r="264" spans="1:21" ht="57" x14ac:dyDescent="0.45">
      <c r="A264" s="5" t="s">
        <v>287</v>
      </c>
      <c r="E264">
        <v>1</v>
      </c>
      <c r="U264" t="b">
        <f t="shared" si="4"/>
        <v>1</v>
      </c>
    </row>
    <row r="265" spans="1:21" ht="42.75" x14ac:dyDescent="0.45">
      <c r="A265" s="5" t="s">
        <v>288</v>
      </c>
      <c r="I265">
        <v>1</v>
      </c>
      <c r="U265" t="b">
        <f t="shared" si="4"/>
        <v>1</v>
      </c>
    </row>
    <row r="266" spans="1:21" ht="28.5" x14ac:dyDescent="0.45">
      <c r="A266" s="5" t="s">
        <v>289</v>
      </c>
      <c r="I266">
        <v>1</v>
      </c>
      <c r="U266" t="b">
        <f t="shared" si="4"/>
        <v>1</v>
      </c>
    </row>
    <row r="267" spans="1:21" ht="71.25" x14ac:dyDescent="0.45">
      <c r="A267" s="5" t="s">
        <v>290</v>
      </c>
      <c r="E267">
        <v>1</v>
      </c>
      <c r="U267" t="b">
        <f t="shared" si="4"/>
        <v>1</v>
      </c>
    </row>
    <row r="268" spans="1:21" ht="57" x14ac:dyDescent="0.45">
      <c r="A268" s="5" t="s">
        <v>291</v>
      </c>
      <c r="F268">
        <v>1</v>
      </c>
      <c r="U268" t="b">
        <f t="shared" si="4"/>
        <v>1</v>
      </c>
    </row>
    <row r="269" spans="1:21" ht="28.5" x14ac:dyDescent="0.45">
      <c r="A269" s="5" t="s">
        <v>292</v>
      </c>
      <c r="L269">
        <v>1</v>
      </c>
      <c r="U269" t="b">
        <f t="shared" si="4"/>
        <v>1</v>
      </c>
    </row>
    <row r="270" spans="1:21" ht="28.5" x14ac:dyDescent="0.45">
      <c r="A270" s="5" t="s">
        <v>293</v>
      </c>
      <c r="I270">
        <v>1</v>
      </c>
      <c r="U270" t="b">
        <f t="shared" si="4"/>
        <v>1</v>
      </c>
    </row>
    <row r="271" spans="1:21" x14ac:dyDescent="0.45">
      <c r="A271" s="7" t="s">
        <v>294</v>
      </c>
      <c r="B271" s="6"/>
      <c r="C271" s="6"/>
      <c r="D271" s="6"/>
      <c r="E271" s="6"/>
      <c r="F271" s="6"/>
      <c r="G271" s="6"/>
      <c r="H271" s="6"/>
      <c r="I271" s="6">
        <v>1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t="b">
        <f t="shared" si="4"/>
        <v>1</v>
      </c>
    </row>
    <row r="272" spans="1:21" x14ac:dyDescent="0.45">
      <c r="A272" s="5" t="s">
        <v>295</v>
      </c>
      <c r="L272">
        <v>1</v>
      </c>
      <c r="U272" t="b">
        <f t="shared" si="4"/>
        <v>1</v>
      </c>
    </row>
    <row r="273" spans="1:21" ht="28.5" x14ac:dyDescent="0.45">
      <c r="A273" s="5" t="s">
        <v>296</v>
      </c>
      <c r="I273">
        <v>1</v>
      </c>
      <c r="U273" t="b">
        <f t="shared" si="4"/>
        <v>1</v>
      </c>
    </row>
    <row r="274" spans="1:21" x14ac:dyDescent="0.45">
      <c r="A274" s="5" t="s">
        <v>297</v>
      </c>
      <c r="L274">
        <v>1</v>
      </c>
      <c r="U274" t="b">
        <f t="shared" si="4"/>
        <v>1</v>
      </c>
    </row>
    <row r="275" spans="1:21" s="6" customFormat="1" ht="28.5" x14ac:dyDescent="0.45">
      <c r="A275" s="5" t="s">
        <v>298</v>
      </c>
      <c r="B275"/>
      <c r="C275">
        <v>1</v>
      </c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 t="b">
        <f t="shared" si="4"/>
        <v>1</v>
      </c>
    </row>
    <row r="276" spans="1:21" ht="42.75" x14ac:dyDescent="0.45">
      <c r="A276" s="5" t="s">
        <v>299</v>
      </c>
      <c r="E276">
        <v>1</v>
      </c>
      <c r="U276" t="b">
        <f t="shared" si="4"/>
        <v>1</v>
      </c>
    </row>
    <row r="277" spans="1:21" ht="71.25" x14ac:dyDescent="0.45">
      <c r="A277" s="5" t="s">
        <v>300</v>
      </c>
      <c r="F277">
        <v>1</v>
      </c>
      <c r="U277" t="b">
        <f t="shared" si="4"/>
        <v>1</v>
      </c>
    </row>
    <row r="278" spans="1:21" ht="28.5" x14ac:dyDescent="0.45">
      <c r="A278" s="5" t="s">
        <v>301</v>
      </c>
      <c r="B278">
        <v>1</v>
      </c>
      <c r="U278" t="b">
        <f t="shared" si="4"/>
        <v>1</v>
      </c>
    </row>
    <row r="279" spans="1:21" ht="42.75" x14ac:dyDescent="0.45">
      <c r="A279" s="5" t="s">
        <v>302</v>
      </c>
      <c r="F279">
        <v>1</v>
      </c>
      <c r="U279" t="b">
        <f t="shared" si="4"/>
        <v>1</v>
      </c>
    </row>
    <row r="280" spans="1:21" ht="57" x14ac:dyDescent="0.45">
      <c r="A280" s="5" t="s">
        <v>303</v>
      </c>
      <c r="F280">
        <v>1</v>
      </c>
      <c r="U280" t="b">
        <f t="shared" si="4"/>
        <v>1</v>
      </c>
    </row>
    <row r="281" spans="1:21" ht="28.5" x14ac:dyDescent="0.45">
      <c r="A281" s="5" t="s">
        <v>304</v>
      </c>
      <c r="B281">
        <v>1</v>
      </c>
      <c r="U281" t="b">
        <f t="shared" si="4"/>
        <v>1</v>
      </c>
    </row>
    <row r="282" spans="1:21" ht="28.5" x14ac:dyDescent="0.45">
      <c r="A282" s="5" t="s">
        <v>16</v>
      </c>
      <c r="H282">
        <v>1</v>
      </c>
      <c r="U282" t="b">
        <f t="shared" si="4"/>
        <v>1</v>
      </c>
    </row>
    <row r="283" spans="1:21" ht="28.5" x14ac:dyDescent="0.45">
      <c r="A283" s="5" t="s">
        <v>305</v>
      </c>
      <c r="D283">
        <v>1</v>
      </c>
      <c r="U283" t="b">
        <f t="shared" si="4"/>
        <v>1</v>
      </c>
    </row>
    <row r="284" spans="1:21" ht="42.75" x14ac:dyDescent="0.45">
      <c r="A284" s="5" t="s">
        <v>306</v>
      </c>
      <c r="B284">
        <v>1</v>
      </c>
      <c r="U284" t="b">
        <f t="shared" si="4"/>
        <v>1</v>
      </c>
    </row>
    <row r="285" spans="1:21" ht="42.75" x14ac:dyDescent="0.45">
      <c r="A285" s="5" t="s">
        <v>307</v>
      </c>
      <c r="I285">
        <v>1</v>
      </c>
      <c r="U285" t="b">
        <f t="shared" si="4"/>
        <v>1</v>
      </c>
    </row>
    <row r="286" spans="1:21" x14ac:dyDescent="0.45">
      <c r="A286" s="5" t="s">
        <v>1584</v>
      </c>
      <c r="U286" t="b">
        <f t="shared" si="4"/>
        <v>0</v>
      </c>
    </row>
    <row r="287" spans="1:21" x14ac:dyDescent="0.45">
      <c r="A287" s="5" t="s">
        <v>308</v>
      </c>
      <c r="U287" t="b">
        <f t="shared" si="4"/>
        <v>0</v>
      </c>
    </row>
    <row r="288" spans="1:21" ht="57" x14ac:dyDescent="0.45">
      <c r="A288" s="5" t="s">
        <v>309</v>
      </c>
      <c r="E288">
        <v>1</v>
      </c>
      <c r="U288" t="b">
        <f t="shared" si="4"/>
        <v>1</v>
      </c>
    </row>
    <row r="289" spans="1:21" ht="57" x14ac:dyDescent="0.45">
      <c r="A289" s="5" t="s">
        <v>310</v>
      </c>
      <c r="E289">
        <v>1</v>
      </c>
      <c r="U289" t="b">
        <f t="shared" si="4"/>
        <v>1</v>
      </c>
    </row>
    <row r="290" spans="1:21" ht="57" x14ac:dyDescent="0.45">
      <c r="A290" s="5" t="s">
        <v>311</v>
      </c>
      <c r="I290">
        <v>1</v>
      </c>
      <c r="U290" t="b">
        <f t="shared" si="4"/>
        <v>1</v>
      </c>
    </row>
    <row r="291" spans="1:21" ht="57" x14ac:dyDescent="0.45">
      <c r="A291" s="5" t="s">
        <v>312</v>
      </c>
      <c r="E291">
        <v>1</v>
      </c>
      <c r="F291">
        <v>1</v>
      </c>
      <c r="U291" t="b">
        <f t="shared" si="4"/>
        <v>1</v>
      </c>
    </row>
    <row r="292" spans="1:21" x14ac:dyDescent="0.45">
      <c r="A292" s="5" t="s">
        <v>313</v>
      </c>
      <c r="K292">
        <v>1</v>
      </c>
      <c r="U292" t="b">
        <f t="shared" si="4"/>
        <v>1</v>
      </c>
    </row>
    <row r="293" spans="1:21" ht="42.75" x14ac:dyDescent="0.45">
      <c r="A293" s="5" t="s">
        <v>314</v>
      </c>
      <c r="S293">
        <v>1</v>
      </c>
      <c r="U293" t="b">
        <f t="shared" si="4"/>
        <v>1</v>
      </c>
    </row>
    <row r="294" spans="1:21" ht="28.5" x14ac:dyDescent="0.45">
      <c r="A294" s="5" t="s">
        <v>315</v>
      </c>
      <c r="C294">
        <v>1</v>
      </c>
      <c r="U294" t="b">
        <f t="shared" si="4"/>
        <v>1</v>
      </c>
    </row>
    <row r="295" spans="1:21" ht="42.75" x14ac:dyDescent="0.45">
      <c r="A295" s="8" t="s">
        <v>316</v>
      </c>
      <c r="B295" s="3"/>
      <c r="C295" s="3"/>
      <c r="D295" s="3"/>
      <c r="E295" s="3"/>
      <c r="F295" s="3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t="b">
        <f t="shared" si="4"/>
        <v>1</v>
      </c>
    </row>
    <row r="296" spans="1:21" ht="42.75" x14ac:dyDescent="0.45">
      <c r="A296" s="5" t="s">
        <v>299</v>
      </c>
      <c r="E296">
        <v>1</v>
      </c>
      <c r="U296" t="b">
        <f t="shared" si="4"/>
        <v>1</v>
      </c>
    </row>
    <row r="297" spans="1:21" x14ac:dyDescent="0.45">
      <c r="A297" s="5" t="s">
        <v>317</v>
      </c>
      <c r="L297">
        <v>1</v>
      </c>
      <c r="U297" t="b">
        <f t="shared" si="4"/>
        <v>1</v>
      </c>
    </row>
    <row r="298" spans="1:21" ht="42.75" x14ac:dyDescent="0.45">
      <c r="A298" s="5" t="s">
        <v>318</v>
      </c>
      <c r="H298">
        <v>1</v>
      </c>
      <c r="O298">
        <v>1</v>
      </c>
      <c r="U298" t="b">
        <f t="shared" si="4"/>
        <v>1</v>
      </c>
    </row>
    <row r="299" spans="1:21" s="3" customFormat="1" ht="57" x14ac:dyDescent="0.45">
      <c r="A299" s="5" t="s">
        <v>319</v>
      </c>
      <c r="B299"/>
      <c r="C299"/>
      <c r="D299"/>
      <c r="E299"/>
      <c r="F299"/>
      <c r="G299"/>
      <c r="H299"/>
      <c r="I299"/>
      <c r="J299"/>
      <c r="K299"/>
      <c r="L299">
        <v>1</v>
      </c>
      <c r="M299"/>
      <c r="N299"/>
      <c r="O299"/>
      <c r="P299"/>
      <c r="Q299"/>
      <c r="R299"/>
      <c r="S299"/>
      <c r="T299"/>
      <c r="U299" t="b">
        <f t="shared" si="4"/>
        <v>1</v>
      </c>
    </row>
    <row r="300" spans="1:21" ht="57" x14ac:dyDescent="0.45">
      <c r="A300" s="5" t="s">
        <v>320</v>
      </c>
      <c r="S300">
        <v>1</v>
      </c>
      <c r="U300" t="b">
        <f t="shared" si="4"/>
        <v>1</v>
      </c>
    </row>
    <row r="301" spans="1:21" ht="42.75" x14ac:dyDescent="0.45">
      <c r="A301" s="5" t="s">
        <v>321</v>
      </c>
      <c r="E301">
        <v>1</v>
      </c>
      <c r="U301" t="b">
        <f t="shared" si="4"/>
        <v>1</v>
      </c>
    </row>
    <row r="302" spans="1:21" ht="28.5" x14ac:dyDescent="0.45">
      <c r="A302" s="7" t="s">
        <v>322</v>
      </c>
      <c r="B302" s="6"/>
      <c r="C302" s="6">
        <v>1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t="b">
        <f t="shared" si="4"/>
        <v>1</v>
      </c>
    </row>
    <row r="303" spans="1:21" ht="28.5" x14ac:dyDescent="0.45">
      <c r="A303" s="5" t="s">
        <v>323</v>
      </c>
      <c r="M303">
        <v>1</v>
      </c>
      <c r="U303" t="b">
        <f t="shared" si="4"/>
        <v>1</v>
      </c>
    </row>
    <row r="304" spans="1:21" x14ac:dyDescent="0.45">
      <c r="A304" s="5" t="s">
        <v>324</v>
      </c>
      <c r="M304">
        <v>1</v>
      </c>
      <c r="U304" t="b">
        <f t="shared" si="4"/>
        <v>1</v>
      </c>
    </row>
    <row r="305" spans="1:21" ht="28.5" x14ac:dyDescent="0.45">
      <c r="A305" s="5" t="s">
        <v>325</v>
      </c>
      <c r="M305">
        <v>1</v>
      </c>
      <c r="U305" t="b">
        <f t="shared" si="4"/>
        <v>1</v>
      </c>
    </row>
    <row r="306" spans="1:21" s="6" customFormat="1" ht="28.5" x14ac:dyDescent="0.45">
      <c r="A306" s="5" t="s">
        <v>326</v>
      </c>
      <c r="B306"/>
      <c r="C306"/>
      <c r="D306"/>
      <c r="E306"/>
      <c r="F306"/>
      <c r="G306"/>
      <c r="H306"/>
      <c r="I306"/>
      <c r="J306"/>
      <c r="K306"/>
      <c r="L306"/>
      <c r="M306">
        <v>1</v>
      </c>
      <c r="N306"/>
      <c r="O306"/>
      <c r="P306"/>
      <c r="Q306"/>
      <c r="R306"/>
      <c r="S306"/>
      <c r="T306"/>
      <c r="U306" t="b">
        <f t="shared" si="4"/>
        <v>1</v>
      </c>
    </row>
    <row r="307" spans="1:21" ht="57" x14ac:dyDescent="0.45">
      <c r="A307" s="5" t="s">
        <v>327</v>
      </c>
      <c r="I307">
        <v>1</v>
      </c>
      <c r="U307" t="b">
        <f t="shared" si="4"/>
        <v>1</v>
      </c>
    </row>
    <row r="308" spans="1:21" ht="28.5" x14ac:dyDescent="0.45">
      <c r="A308" s="5" t="s">
        <v>328</v>
      </c>
      <c r="L308">
        <v>1</v>
      </c>
      <c r="U308" t="b">
        <f t="shared" si="4"/>
        <v>1</v>
      </c>
    </row>
    <row r="309" spans="1:21" ht="42.75" x14ac:dyDescent="0.45">
      <c r="A309" s="8" t="s">
        <v>329</v>
      </c>
      <c r="B309" s="3"/>
      <c r="C309" s="3"/>
      <c r="D309" s="3"/>
      <c r="E309" s="3"/>
      <c r="F309" s="3"/>
      <c r="G309" s="3"/>
      <c r="H309" s="3"/>
      <c r="I309" s="3">
        <v>1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t="b">
        <f t="shared" si="4"/>
        <v>1</v>
      </c>
    </row>
    <row r="310" spans="1:21" x14ac:dyDescent="0.45">
      <c r="A310" s="10" t="s">
        <v>330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t="b">
        <f t="shared" si="4"/>
        <v>1</v>
      </c>
    </row>
    <row r="311" spans="1:21" ht="28.5" x14ac:dyDescent="0.45">
      <c r="A311" s="5" t="s">
        <v>331</v>
      </c>
      <c r="I311">
        <v>1</v>
      </c>
      <c r="U311" t="b">
        <f t="shared" si="4"/>
        <v>1</v>
      </c>
    </row>
    <row r="312" spans="1:21" ht="28.5" x14ac:dyDescent="0.45">
      <c r="A312" s="5" t="s">
        <v>332</v>
      </c>
      <c r="F312">
        <v>1</v>
      </c>
      <c r="U312" t="b">
        <f t="shared" si="4"/>
        <v>1</v>
      </c>
    </row>
    <row r="313" spans="1:21" s="3" customFormat="1" ht="28.5" x14ac:dyDescent="0.45">
      <c r="A313" s="5" t="s">
        <v>333</v>
      </c>
      <c r="B313"/>
      <c r="C313"/>
      <c r="D313"/>
      <c r="E313"/>
      <c r="F313"/>
      <c r="G313"/>
      <c r="H313"/>
      <c r="I313"/>
      <c r="J313"/>
      <c r="K313"/>
      <c r="L313"/>
      <c r="M313"/>
      <c r="N313">
        <v>1</v>
      </c>
      <c r="O313"/>
      <c r="P313"/>
      <c r="Q313"/>
      <c r="R313"/>
      <c r="S313"/>
      <c r="T313"/>
      <c r="U313" t="b">
        <f t="shared" si="4"/>
        <v>1</v>
      </c>
    </row>
    <row r="314" spans="1:21" s="9" customFormat="1" ht="28.5" x14ac:dyDescent="0.45">
      <c r="A314" s="5" t="s">
        <v>1583</v>
      </c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 t="b">
        <f t="shared" si="4"/>
        <v>0</v>
      </c>
    </row>
    <row r="315" spans="1:21" x14ac:dyDescent="0.45">
      <c r="U315" t="b">
        <f t="shared" si="4"/>
        <v>0</v>
      </c>
    </row>
    <row r="316" spans="1:21" x14ac:dyDescent="0.45">
      <c r="U316" t="b">
        <f t="shared" si="4"/>
        <v>0</v>
      </c>
    </row>
    <row r="317" spans="1:21" x14ac:dyDescent="0.45">
      <c r="U317" t="b">
        <f t="shared" si="4"/>
        <v>0</v>
      </c>
    </row>
    <row r="318" spans="1:21" x14ac:dyDescent="0.45">
      <c r="U318" t="b">
        <f t="shared" si="4"/>
        <v>0</v>
      </c>
    </row>
    <row r="319" spans="1:21" x14ac:dyDescent="0.45">
      <c r="U319" t="b">
        <f t="shared" si="4"/>
        <v>0</v>
      </c>
    </row>
    <row r="320" spans="1:21" x14ac:dyDescent="0.45">
      <c r="A320" s="5" t="s">
        <v>155</v>
      </c>
      <c r="P320">
        <v>1</v>
      </c>
      <c r="U320" t="b">
        <f t="shared" si="4"/>
        <v>1</v>
      </c>
    </row>
    <row r="321" spans="1:21" ht="28.5" x14ac:dyDescent="0.45">
      <c r="A321" s="5" t="s">
        <v>339</v>
      </c>
      <c r="D321">
        <v>1</v>
      </c>
      <c r="U321" t="b">
        <f t="shared" si="4"/>
        <v>1</v>
      </c>
    </row>
    <row r="322" spans="1:21" ht="57" x14ac:dyDescent="0.45">
      <c r="A322" s="5" t="s">
        <v>340</v>
      </c>
      <c r="F322">
        <v>1</v>
      </c>
      <c r="U322" t="b">
        <f t="shared" si="4"/>
        <v>1</v>
      </c>
    </row>
    <row r="323" spans="1:21" x14ac:dyDescent="0.45">
      <c r="A323" s="5" t="s">
        <v>341</v>
      </c>
      <c r="C323">
        <v>1</v>
      </c>
      <c r="U323" t="b">
        <f t="shared" ref="U323:U386" si="5">ISNUMBER(SEARCH($T$2,A323))</f>
        <v>1</v>
      </c>
    </row>
    <row r="324" spans="1:21" ht="42.75" x14ac:dyDescent="0.45">
      <c r="A324" s="5" t="s">
        <v>342</v>
      </c>
      <c r="F324">
        <v>1</v>
      </c>
      <c r="U324" t="b">
        <f t="shared" si="5"/>
        <v>1</v>
      </c>
    </row>
    <row r="325" spans="1:21" ht="28.5" x14ac:dyDescent="0.45">
      <c r="A325" s="5" t="s">
        <v>343</v>
      </c>
      <c r="I325">
        <v>1</v>
      </c>
      <c r="U325" t="b">
        <f t="shared" si="5"/>
        <v>1</v>
      </c>
    </row>
    <row r="326" spans="1:21" x14ac:dyDescent="0.45">
      <c r="U326" t="b">
        <f t="shared" si="5"/>
        <v>0</v>
      </c>
    </row>
    <row r="327" spans="1:21" x14ac:dyDescent="0.45">
      <c r="U327" t="b">
        <f t="shared" si="5"/>
        <v>0</v>
      </c>
    </row>
    <row r="328" spans="1:21" ht="28.5" x14ac:dyDescent="0.45">
      <c r="A328" s="5" t="s">
        <v>344</v>
      </c>
      <c r="B328">
        <v>1</v>
      </c>
      <c r="U328" t="b">
        <f t="shared" si="5"/>
        <v>1</v>
      </c>
    </row>
    <row r="329" spans="1:21" ht="28.5" x14ac:dyDescent="0.45">
      <c r="A329" s="5" t="s">
        <v>345</v>
      </c>
      <c r="B329">
        <v>1</v>
      </c>
      <c r="U329" t="b">
        <f t="shared" si="5"/>
        <v>1</v>
      </c>
    </row>
    <row r="330" spans="1:21" ht="42.75" x14ac:dyDescent="0.45">
      <c r="A330" s="5" t="s">
        <v>346</v>
      </c>
      <c r="M330">
        <v>1</v>
      </c>
      <c r="U330" t="b">
        <f t="shared" si="5"/>
        <v>1</v>
      </c>
    </row>
    <row r="331" spans="1:21" ht="28.5" x14ac:dyDescent="0.45">
      <c r="A331" s="5" t="s">
        <v>17</v>
      </c>
      <c r="I331">
        <v>1</v>
      </c>
      <c r="U331" t="b">
        <f t="shared" si="5"/>
        <v>1</v>
      </c>
    </row>
    <row r="332" spans="1:21" ht="28.5" x14ac:dyDescent="0.45">
      <c r="A332" s="5" t="s">
        <v>347</v>
      </c>
      <c r="L332">
        <v>1</v>
      </c>
      <c r="U332" t="b">
        <f t="shared" si="5"/>
        <v>1</v>
      </c>
    </row>
    <row r="333" spans="1:21" x14ac:dyDescent="0.45">
      <c r="A333" s="5" t="s">
        <v>348</v>
      </c>
      <c r="I333">
        <v>1</v>
      </c>
      <c r="U333" t="b">
        <f t="shared" si="5"/>
        <v>1</v>
      </c>
    </row>
    <row r="334" spans="1:21" x14ac:dyDescent="0.45">
      <c r="A334" s="5" t="s">
        <v>349</v>
      </c>
      <c r="U334" t="b">
        <f t="shared" si="5"/>
        <v>0</v>
      </c>
    </row>
    <row r="335" spans="1:21" ht="28.5" x14ac:dyDescent="0.45">
      <c r="A335" s="5" t="s">
        <v>350</v>
      </c>
      <c r="B335">
        <v>1</v>
      </c>
      <c r="U335" t="b">
        <f t="shared" si="5"/>
        <v>1</v>
      </c>
    </row>
    <row r="336" spans="1:21" ht="42.75" x14ac:dyDescent="0.45">
      <c r="A336" s="5" t="s">
        <v>351</v>
      </c>
      <c r="B336">
        <v>1</v>
      </c>
      <c r="U336" t="b">
        <f t="shared" si="5"/>
        <v>1</v>
      </c>
    </row>
    <row r="337" spans="1:21" ht="28.5" x14ac:dyDescent="0.45">
      <c r="A337" s="5" t="s">
        <v>352</v>
      </c>
      <c r="I337">
        <v>1</v>
      </c>
      <c r="U337" t="b">
        <f t="shared" si="5"/>
        <v>1</v>
      </c>
    </row>
    <row r="338" spans="1:21" ht="28.5" x14ac:dyDescent="0.45">
      <c r="A338" s="5" t="s">
        <v>353</v>
      </c>
      <c r="J338">
        <v>1</v>
      </c>
      <c r="U338" t="b">
        <f t="shared" si="5"/>
        <v>1</v>
      </c>
    </row>
    <row r="339" spans="1:21" ht="28.5" x14ac:dyDescent="0.45">
      <c r="A339" s="5" t="s">
        <v>354</v>
      </c>
      <c r="B339">
        <v>1</v>
      </c>
      <c r="U339" t="b">
        <f t="shared" si="5"/>
        <v>1</v>
      </c>
    </row>
    <row r="340" spans="1:21" ht="28.5" x14ac:dyDescent="0.45">
      <c r="A340" s="5" t="s">
        <v>355</v>
      </c>
      <c r="J340">
        <v>1</v>
      </c>
      <c r="U340" t="b">
        <f t="shared" si="5"/>
        <v>1</v>
      </c>
    </row>
    <row r="341" spans="1:21" ht="57" x14ac:dyDescent="0.45">
      <c r="A341" s="5" t="s">
        <v>356</v>
      </c>
      <c r="D341">
        <v>1</v>
      </c>
      <c r="U341" t="b">
        <f t="shared" si="5"/>
        <v>1</v>
      </c>
    </row>
    <row r="342" spans="1:21" x14ac:dyDescent="0.45">
      <c r="A342" s="5" t="s">
        <v>357</v>
      </c>
      <c r="C342">
        <v>1</v>
      </c>
      <c r="U342" t="b">
        <f t="shared" si="5"/>
        <v>1</v>
      </c>
    </row>
    <row r="343" spans="1:21" ht="42.75" x14ac:dyDescent="0.45">
      <c r="A343" s="5" t="s">
        <v>358</v>
      </c>
      <c r="I343">
        <v>1</v>
      </c>
      <c r="U343" t="b">
        <f t="shared" si="5"/>
        <v>1</v>
      </c>
    </row>
    <row r="344" spans="1:21" ht="42.75" x14ac:dyDescent="0.45">
      <c r="A344" s="5" t="s">
        <v>359</v>
      </c>
      <c r="D344">
        <v>1</v>
      </c>
      <c r="U344" t="b">
        <f t="shared" si="5"/>
        <v>1</v>
      </c>
    </row>
    <row r="345" spans="1:21" ht="28.5" x14ac:dyDescent="0.45">
      <c r="A345" s="7" t="s">
        <v>360</v>
      </c>
      <c r="B345" s="6"/>
      <c r="C345" s="6"/>
      <c r="D345" s="6"/>
      <c r="E345" s="6"/>
      <c r="F345" s="6"/>
      <c r="G345" s="6"/>
      <c r="H345" s="6"/>
      <c r="I345" s="6">
        <v>1</v>
      </c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t="b">
        <f t="shared" si="5"/>
        <v>1</v>
      </c>
    </row>
    <row r="346" spans="1:21" ht="28.5" x14ac:dyDescent="0.45">
      <c r="A346" s="5" t="s">
        <v>361</v>
      </c>
      <c r="H346">
        <v>1</v>
      </c>
      <c r="U346" t="b">
        <f t="shared" si="5"/>
        <v>1</v>
      </c>
    </row>
    <row r="347" spans="1:21" ht="57" x14ac:dyDescent="0.45">
      <c r="A347" s="8" t="s">
        <v>362</v>
      </c>
      <c r="B347" s="3"/>
      <c r="C347" s="3"/>
      <c r="D347" s="3"/>
      <c r="E347" s="3"/>
      <c r="F347" s="3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t="b">
        <f t="shared" si="5"/>
        <v>1</v>
      </c>
    </row>
    <row r="348" spans="1:21" ht="57" x14ac:dyDescent="0.45">
      <c r="A348" s="5" t="s">
        <v>363</v>
      </c>
      <c r="S348">
        <v>1</v>
      </c>
      <c r="U348" t="b">
        <f t="shared" si="5"/>
        <v>1</v>
      </c>
    </row>
    <row r="349" spans="1:21" s="6" customFormat="1" ht="42.75" x14ac:dyDescent="0.45">
      <c r="A349" s="5" t="s">
        <v>364</v>
      </c>
      <c r="B349"/>
      <c r="C349"/>
      <c r="D349"/>
      <c r="E349"/>
      <c r="F349"/>
      <c r="G349"/>
      <c r="H349"/>
      <c r="I349"/>
      <c r="J349"/>
      <c r="K349"/>
      <c r="L349"/>
      <c r="M349"/>
      <c r="N349">
        <v>1</v>
      </c>
      <c r="O349"/>
      <c r="P349"/>
      <c r="Q349"/>
      <c r="R349"/>
      <c r="S349"/>
      <c r="T349"/>
      <c r="U349" t="b">
        <f t="shared" si="5"/>
        <v>1</v>
      </c>
    </row>
    <row r="350" spans="1:21" ht="28.5" x14ac:dyDescent="0.45">
      <c r="A350" s="5" t="s">
        <v>365</v>
      </c>
      <c r="C350">
        <v>1</v>
      </c>
      <c r="U350" t="b">
        <f t="shared" si="5"/>
        <v>1</v>
      </c>
    </row>
    <row r="351" spans="1:21" s="3" customFormat="1" ht="42.75" x14ac:dyDescent="0.45">
      <c r="A351" s="7" t="s">
        <v>366</v>
      </c>
      <c r="B351" s="6"/>
      <c r="C351" s="6"/>
      <c r="D351" s="6"/>
      <c r="E351" s="6"/>
      <c r="F351" s="6"/>
      <c r="G351" s="6"/>
      <c r="H351" s="6"/>
      <c r="I351" s="6">
        <v>1</v>
      </c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t="b">
        <f t="shared" si="5"/>
        <v>1</v>
      </c>
    </row>
    <row r="352" spans="1:21" ht="57" x14ac:dyDescent="0.45">
      <c r="A352" s="5" t="s">
        <v>367</v>
      </c>
      <c r="G352">
        <v>1</v>
      </c>
      <c r="U352" t="b">
        <f t="shared" si="5"/>
        <v>1</v>
      </c>
    </row>
    <row r="353" spans="1:21" ht="57" x14ac:dyDescent="0.45">
      <c r="A353" s="5" t="s">
        <v>368</v>
      </c>
      <c r="I353">
        <v>1</v>
      </c>
      <c r="U353" t="b">
        <f t="shared" si="5"/>
        <v>1</v>
      </c>
    </row>
    <row r="354" spans="1:21" x14ac:dyDescent="0.45">
      <c r="A354" s="5" t="s">
        <v>369</v>
      </c>
      <c r="N354">
        <v>1</v>
      </c>
      <c r="U354" t="b">
        <f t="shared" si="5"/>
        <v>1</v>
      </c>
    </row>
    <row r="355" spans="1:21" s="6" customFormat="1" ht="57" x14ac:dyDescent="0.45">
      <c r="A355" s="5" t="s">
        <v>370</v>
      </c>
      <c r="B355"/>
      <c r="C355"/>
      <c r="D355"/>
      <c r="E355"/>
      <c r="F355"/>
      <c r="G355"/>
      <c r="H355">
        <v>1</v>
      </c>
      <c r="I355"/>
      <c r="J355"/>
      <c r="K355"/>
      <c r="L355"/>
      <c r="M355"/>
      <c r="N355"/>
      <c r="O355"/>
      <c r="P355"/>
      <c r="Q355"/>
      <c r="R355"/>
      <c r="S355"/>
      <c r="T355"/>
      <c r="U355" t="b">
        <f t="shared" si="5"/>
        <v>1</v>
      </c>
    </row>
    <row r="356" spans="1:21" x14ac:dyDescent="0.45">
      <c r="A356" s="5" t="s">
        <v>371</v>
      </c>
      <c r="D356">
        <v>1</v>
      </c>
      <c r="U356" t="b">
        <f t="shared" si="5"/>
        <v>1</v>
      </c>
    </row>
    <row r="357" spans="1:21" ht="57" x14ac:dyDescent="0.45">
      <c r="A357" s="5" t="s">
        <v>372</v>
      </c>
      <c r="E357">
        <v>1</v>
      </c>
      <c r="U357" t="b">
        <f t="shared" si="5"/>
        <v>1</v>
      </c>
    </row>
    <row r="358" spans="1:21" x14ac:dyDescent="0.45">
      <c r="A358" s="5" t="s">
        <v>373</v>
      </c>
      <c r="C358">
        <v>1</v>
      </c>
      <c r="U358" t="b">
        <f t="shared" si="5"/>
        <v>1</v>
      </c>
    </row>
    <row r="359" spans="1:21" ht="42.75" x14ac:dyDescent="0.45">
      <c r="A359" s="5" t="s">
        <v>374</v>
      </c>
      <c r="H359">
        <v>1</v>
      </c>
      <c r="U359" t="b">
        <f t="shared" si="5"/>
        <v>1</v>
      </c>
    </row>
    <row r="360" spans="1:21" x14ac:dyDescent="0.45">
      <c r="A360" s="5" t="s">
        <v>375</v>
      </c>
      <c r="L360">
        <v>1</v>
      </c>
      <c r="U360" t="b">
        <f t="shared" si="5"/>
        <v>1</v>
      </c>
    </row>
    <row r="361" spans="1:21" ht="28.5" x14ac:dyDescent="0.45">
      <c r="A361" s="5" t="s">
        <v>376</v>
      </c>
      <c r="L361">
        <v>1</v>
      </c>
      <c r="U361" t="b">
        <f t="shared" si="5"/>
        <v>1</v>
      </c>
    </row>
    <row r="362" spans="1:21" ht="28.5" x14ac:dyDescent="0.45">
      <c r="A362" s="5" t="s">
        <v>377</v>
      </c>
      <c r="B362">
        <v>1</v>
      </c>
      <c r="U362" t="b">
        <f t="shared" si="5"/>
        <v>1</v>
      </c>
    </row>
    <row r="363" spans="1:21" ht="57" x14ac:dyDescent="0.45">
      <c r="A363" s="5" t="s">
        <v>378</v>
      </c>
      <c r="G363">
        <v>1</v>
      </c>
      <c r="U363" t="b">
        <f t="shared" si="5"/>
        <v>1</v>
      </c>
    </row>
    <row r="364" spans="1:21" x14ac:dyDescent="0.45">
      <c r="A364" s="5" t="s">
        <v>379</v>
      </c>
      <c r="B364">
        <v>1</v>
      </c>
      <c r="U364" t="b">
        <f t="shared" si="5"/>
        <v>1</v>
      </c>
    </row>
    <row r="365" spans="1:21" ht="57" x14ac:dyDescent="0.45">
      <c r="A365" s="5" t="s">
        <v>380</v>
      </c>
      <c r="E365">
        <v>1</v>
      </c>
      <c r="U365" t="b">
        <f t="shared" si="5"/>
        <v>1</v>
      </c>
    </row>
    <row r="366" spans="1:21" ht="28.5" x14ac:dyDescent="0.45">
      <c r="A366" s="5" t="s">
        <v>381</v>
      </c>
      <c r="P366">
        <v>1</v>
      </c>
      <c r="U366" t="b">
        <f t="shared" si="5"/>
        <v>1</v>
      </c>
    </row>
    <row r="367" spans="1:21" ht="28.5" x14ac:dyDescent="0.45">
      <c r="A367" s="5" t="s">
        <v>382</v>
      </c>
      <c r="H367">
        <v>1</v>
      </c>
      <c r="U367" t="b">
        <f t="shared" si="5"/>
        <v>1</v>
      </c>
    </row>
    <row r="368" spans="1:21" ht="57" x14ac:dyDescent="0.45">
      <c r="A368" s="5" t="s">
        <v>383</v>
      </c>
      <c r="I368">
        <v>1</v>
      </c>
      <c r="U368" t="b">
        <f t="shared" si="5"/>
        <v>1</v>
      </c>
    </row>
    <row r="369" spans="1:21" ht="57" x14ac:dyDescent="0.45">
      <c r="A369" s="5" t="s">
        <v>384</v>
      </c>
      <c r="F369">
        <v>1</v>
      </c>
      <c r="U369" t="b">
        <f t="shared" si="5"/>
        <v>1</v>
      </c>
    </row>
    <row r="370" spans="1:21" ht="57" x14ac:dyDescent="0.45">
      <c r="A370" s="5" t="s">
        <v>385</v>
      </c>
      <c r="F370">
        <v>1</v>
      </c>
      <c r="U370" t="b">
        <f t="shared" si="5"/>
        <v>1</v>
      </c>
    </row>
    <row r="371" spans="1:21" ht="28.5" x14ac:dyDescent="0.45">
      <c r="A371" s="5" t="s">
        <v>386</v>
      </c>
      <c r="F371">
        <v>1</v>
      </c>
      <c r="U371" t="b">
        <f t="shared" si="5"/>
        <v>1</v>
      </c>
    </row>
    <row r="372" spans="1:21" ht="28.5" x14ac:dyDescent="0.45">
      <c r="A372" s="5" t="s">
        <v>387</v>
      </c>
      <c r="C372">
        <v>1</v>
      </c>
      <c r="U372" t="b">
        <f t="shared" si="5"/>
        <v>1</v>
      </c>
    </row>
    <row r="373" spans="1:21" ht="28.5" x14ac:dyDescent="0.45">
      <c r="A373" s="5" t="s">
        <v>388</v>
      </c>
      <c r="D373">
        <v>1</v>
      </c>
      <c r="U373" t="b">
        <f t="shared" si="5"/>
        <v>1</v>
      </c>
    </row>
    <row r="374" spans="1:21" x14ac:dyDescent="0.45">
      <c r="A374" s="5" t="s">
        <v>389</v>
      </c>
      <c r="J374">
        <v>1</v>
      </c>
      <c r="U374" t="b">
        <f t="shared" si="5"/>
        <v>1</v>
      </c>
    </row>
    <row r="375" spans="1:21" x14ac:dyDescent="0.45">
      <c r="A375" s="5" t="s">
        <v>107</v>
      </c>
      <c r="B375">
        <v>1</v>
      </c>
      <c r="U375" t="b">
        <f t="shared" si="5"/>
        <v>1</v>
      </c>
    </row>
    <row r="376" spans="1:21" ht="28.5" x14ac:dyDescent="0.45">
      <c r="A376" s="5" t="s">
        <v>390</v>
      </c>
      <c r="B376">
        <v>1</v>
      </c>
      <c r="U376" t="b">
        <f t="shared" si="5"/>
        <v>1</v>
      </c>
    </row>
    <row r="377" spans="1:21" ht="42.75" x14ac:dyDescent="0.45">
      <c r="A377" s="5" t="s">
        <v>391</v>
      </c>
      <c r="B377">
        <v>1</v>
      </c>
      <c r="U377" t="b">
        <f t="shared" si="5"/>
        <v>1</v>
      </c>
    </row>
    <row r="378" spans="1:21" ht="57" x14ac:dyDescent="0.45">
      <c r="A378" s="5" t="s">
        <v>392</v>
      </c>
      <c r="B378">
        <v>1</v>
      </c>
      <c r="U378" t="b">
        <f t="shared" si="5"/>
        <v>1</v>
      </c>
    </row>
    <row r="379" spans="1:21" ht="57" x14ac:dyDescent="0.45">
      <c r="A379" s="5" t="s">
        <v>393</v>
      </c>
      <c r="F379">
        <v>1</v>
      </c>
      <c r="U379" t="b">
        <f t="shared" si="5"/>
        <v>1</v>
      </c>
    </row>
    <row r="380" spans="1:21" x14ac:dyDescent="0.45">
      <c r="A380" s="5" t="s">
        <v>161</v>
      </c>
      <c r="K380">
        <v>1</v>
      </c>
      <c r="U380" t="b">
        <f t="shared" si="5"/>
        <v>1</v>
      </c>
    </row>
    <row r="381" spans="1:21" ht="42.75" x14ac:dyDescent="0.45">
      <c r="A381" s="5" t="s">
        <v>394</v>
      </c>
      <c r="N381">
        <v>1</v>
      </c>
      <c r="U381" t="b">
        <f t="shared" si="5"/>
        <v>1</v>
      </c>
    </row>
    <row r="382" spans="1:21" x14ac:dyDescent="0.45">
      <c r="A382" s="5" t="s">
        <v>395</v>
      </c>
      <c r="K382">
        <v>1</v>
      </c>
      <c r="U382" t="b">
        <f t="shared" si="5"/>
        <v>1</v>
      </c>
    </row>
    <row r="383" spans="1:21" ht="28.5" x14ac:dyDescent="0.45">
      <c r="A383" s="5" t="s">
        <v>18</v>
      </c>
      <c r="L383">
        <v>1</v>
      </c>
      <c r="U383" t="b">
        <f t="shared" si="5"/>
        <v>1</v>
      </c>
    </row>
    <row r="384" spans="1:21" ht="28.5" x14ac:dyDescent="0.45">
      <c r="A384" s="5" t="s">
        <v>396</v>
      </c>
      <c r="D384">
        <v>1</v>
      </c>
      <c r="U384" t="b">
        <f t="shared" si="5"/>
        <v>1</v>
      </c>
    </row>
    <row r="385" spans="1:21" ht="28.5" x14ac:dyDescent="0.45">
      <c r="A385" s="5" t="s">
        <v>397</v>
      </c>
      <c r="L385">
        <v>1</v>
      </c>
      <c r="U385" t="b">
        <f t="shared" si="5"/>
        <v>1</v>
      </c>
    </row>
    <row r="386" spans="1:21" ht="57" x14ac:dyDescent="0.45">
      <c r="A386" s="5" t="s">
        <v>398</v>
      </c>
      <c r="I386">
        <v>1</v>
      </c>
      <c r="U386" t="b">
        <f t="shared" si="5"/>
        <v>1</v>
      </c>
    </row>
    <row r="387" spans="1:21" x14ac:dyDescent="0.45">
      <c r="A387" s="5" t="s">
        <v>399</v>
      </c>
      <c r="B387">
        <v>1</v>
      </c>
      <c r="U387" t="b">
        <f t="shared" ref="U387:U450" si="6">ISNUMBER(SEARCH($T$2,A387))</f>
        <v>1</v>
      </c>
    </row>
    <row r="388" spans="1:21" x14ac:dyDescent="0.45">
      <c r="A388" s="5" t="s">
        <v>400</v>
      </c>
      <c r="B388">
        <v>1</v>
      </c>
      <c r="U388" t="b">
        <f t="shared" si="6"/>
        <v>1</v>
      </c>
    </row>
    <row r="389" spans="1:21" ht="57" x14ac:dyDescent="0.45">
      <c r="A389" s="5" t="s">
        <v>401</v>
      </c>
      <c r="I389">
        <v>1</v>
      </c>
      <c r="U389" t="b">
        <f t="shared" si="6"/>
        <v>1</v>
      </c>
    </row>
    <row r="390" spans="1:21" ht="28.5" x14ac:dyDescent="0.45">
      <c r="A390" s="5" t="s">
        <v>402</v>
      </c>
      <c r="F390">
        <v>1</v>
      </c>
      <c r="U390" t="b">
        <f t="shared" si="6"/>
        <v>1</v>
      </c>
    </row>
    <row r="391" spans="1:21" x14ac:dyDescent="0.45">
      <c r="A391" s="5" t="s">
        <v>403</v>
      </c>
      <c r="P391">
        <v>1</v>
      </c>
      <c r="U391" t="b">
        <f t="shared" si="6"/>
        <v>1</v>
      </c>
    </row>
    <row r="392" spans="1:21" ht="42.75" x14ac:dyDescent="0.45">
      <c r="A392" s="5" t="s">
        <v>404</v>
      </c>
      <c r="I392">
        <v>1</v>
      </c>
      <c r="U392" t="b">
        <f t="shared" si="6"/>
        <v>1</v>
      </c>
    </row>
    <row r="393" spans="1:21" x14ac:dyDescent="0.45">
      <c r="A393" s="5" t="s">
        <v>405</v>
      </c>
      <c r="C393">
        <v>1</v>
      </c>
      <c r="U393" t="b">
        <f t="shared" si="6"/>
        <v>1</v>
      </c>
    </row>
    <row r="394" spans="1:21" x14ac:dyDescent="0.45">
      <c r="U394" t="b">
        <f t="shared" si="6"/>
        <v>0</v>
      </c>
    </row>
    <row r="395" spans="1:21" x14ac:dyDescent="0.45">
      <c r="A395" s="8" t="s">
        <v>1582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>
        <v>1</v>
      </c>
      <c r="M395" s="3"/>
      <c r="N395" s="3"/>
      <c r="O395" s="3"/>
      <c r="P395" s="3"/>
      <c r="Q395" s="3"/>
      <c r="R395" s="3"/>
      <c r="S395" s="3"/>
      <c r="T395" s="3"/>
      <c r="U395" t="b">
        <f t="shared" si="6"/>
        <v>1</v>
      </c>
    </row>
    <row r="396" spans="1:21" x14ac:dyDescent="0.45">
      <c r="U396" t="b">
        <f t="shared" si="6"/>
        <v>0</v>
      </c>
    </row>
    <row r="397" spans="1:21" x14ac:dyDescent="0.45">
      <c r="A397" s="5" t="s">
        <v>408</v>
      </c>
      <c r="K397">
        <v>1</v>
      </c>
      <c r="U397" t="b">
        <f t="shared" si="6"/>
        <v>1</v>
      </c>
    </row>
    <row r="398" spans="1:21" ht="28.5" x14ac:dyDescent="0.45">
      <c r="A398" s="5" t="s">
        <v>409</v>
      </c>
      <c r="B398">
        <v>1</v>
      </c>
      <c r="U398" t="b">
        <f t="shared" si="6"/>
        <v>1</v>
      </c>
    </row>
    <row r="399" spans="1:21" s="3" customFormat="1" ht="28.5" x14ac:dyDescent="0.45">
      <c r="A399" s="5" t="s">
        <v>410</v>
      </c>
      <c r="B399"/>
      <c r="C399">
        <v>1</v>
      </c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 t="b">
        <f t="shared" si="6"/>
        <v>1</v>
      </c>
    </row>
    <row r="400" spans="1:21" ht="28.5" x14ac:dyDescent="0.45">
      <c r="A400" s="5" t="s">
        <v>411</v>
      </c>
      <c r="B400">
        <v>1</v>
      </c>
      <c r="U400" t="b">
        <f t="shared" si="6"/>
        <v>1</v>
      </c>
    </row>
    <row r="401" spans="1:21" ht="57" x14ac:dyDescent="0.45">
      <c r="A401" s="5" t="s">
        <v>412</v>
      </c>
      <c r="B401">
        <v>1</v>
      </c>
      <c r="U401" t="b">
        <f t="shared" si="6"/>
        <v>1</v>
      </c>
    </row>
    <row r="402" spans="1:21" ht="42.75" x14ac:dyDescent="0.45">
      <c r="A402" s="5" t="s">
        <v>413</v>
      </c>
      <c r="D402">
        <v>1</v>
      </c>
      <c r="U402" t="b">
        <f t="shared" si="6"/>
        <v>1</v>
      </c>
    </row>
    <row r="403" spans="1:21" ht="28.5" x14ac:dyDescent="0.45">
      <c r="A403" s="5" t="s">
        <v>414</v>
      </c>
      <c r="B403">
        <v>1</v>
      </c>
      <c r="U403" t="b">
        <f t="shared" si="6"/>
        <v>1</v>
      </c>
    </row>
    <row r="404" spans="1:21" ht="42.75" x14ac:dyDescent="0.45">
      <c r="A404" s="5" t="s">
        <v>415</v>
      </c>
      <c r="I404">
        <v>1</v>
      </c>
      <c r="U404" t="b">
        <f t="shared" si="6"/>
        <v>1</v>
      </c>
    </row>
    <row r="405" spans="1:21" ht="28.5" x14ac:dyDescent="0.45">
      <c r="A405" s="5" t="s">
        <v>416</v>
      </c>
      <c r="L405">
        <v>1</v>
      </c>
      <c r="U405" t="b">
        <f t="shared" si="6"/>
        <v>1</v>
      </c>
    </row>
    <row r="406" spans="1:21" ht="42.75" x14ac:dyDescent="0.45">
      <c r="A406" s="5" t="s">
        <v>417</v>
      </c>
      <c r="D406">
        <v>1</v>
      </c>
      <c r="U406" t="b">
        <f t="shared" si="6"/>
        <v>1</v>
      </c>
    </row>
    <row r="407" spans="1:21" ht="28.5" x14ac:dyDescent="0.45">
      <c r="A407" s="5" t="s">
        <v>418</v>
      </c>
      <c r="J407">
        <v>1</v>
      </c>
      <c r="U407" t="b">
        <f t="shared" si="6"/>
        <v>1</v>
      </c>
    </row>
    <row r="408" spans="1:21" ht="28.5" x14ac:dyDescent="0.45">
      <c r="A408" s="5" t="s">
        <v>419</v>
      </c>
      <c r="C408">
        <v>1</v>
      </c>
      <c r="U408" t="b">
        <f t="shared" si="6"/>
        <v>1</v>
      </c>
    </row>
    <row r="409" spans="1:21" ht="42.75" x14ac:dyDescent="0.45">
      <c r="A409" s="5" t="s">
        <v>420</v>
      </c>
      <c r="D409">
        <v>1</v>
      </c>
      <c r="U409" t="b">
        <f t="shared" si="6"/>
        <v>1</v>
      </c>
    </row>
    <row r="410" spans="1:21" ht="42.75" x14ac:dyDescent="0.45">
      <c r="A410" s="5" t="s">
        <v>421</v>
      </c>
      <c r="I410">
        <v>1</v>
      </c>
      <c r="U410" t="b">
        <f t="shared" si="6"/>
        <v>1</v>
      </c>
    </row>
    <row r="411" spans="1:21" ht="71.25" x14ac:dyDescent="0.45">
      <c r="A411" s="5" t="s">
        <v>422</v>
      </c>
      <c r="I411">
        <v>1</v>
      </c>
      <c r="U411" t="b">
        <f t="shared" si="6"/>
        <v>1</v>
      </c>
    </row>
    <row r="412" spans="1:21" x14ac:dyDescent="0.45">
      <c r="A412" s="5" t="s">
        <v>423</v>
      </c>
      <c r="L412">
        <v>1</v>
      </c>
      <c r="U412" t="b">
        <f t="shared" si="6"/>
        <v>1</v>
      </c>
    </row>
    <row r="413" spans="1:21" x14ac:dyDescent="0.45">
      <c r="A413" s="5" t="s">
        <v>424</v>
      </c>
      <c r="C413">
        <v>1</v>
      </c>
      <c r="U413" t="b">
        <f t="shared" si="6"/>
        <v>1</v>
      </c>
    </row>
    <row r="414" spans="1:21" x14ac:dyDescent="0.45">
      <c r="A414" s="8" t="s">
        <v>425</v>
      </c>
      <c r="B414" s="3">
        <v>1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t="b">
        <f t="shared" si="6"/>
        <v>1</v>
      </c>
    </row>
    <row r="415" spans="1:21" ht="57" x14ac:dyDescent="0.45">
      <c r="A415" s="5" t="s">
        <v>426</v>
      </c>
      <c r="I415">
        <v>1</v>
      </c>
      <c r="U415" t="b">
        <f t="shared" si="6"/>
        <v>1</v>
      </c>
    </row>
    <row r="416" spans="1:21" x14ac:dyDescent="0.45">
      <c r="A416" s="5" t="s">
        <v>427</v>
      </c>
      <c r="B416">
        <v>1</v>
      </c>
      <c r="U416" t="b">
        <f t="shared" si="6"/>
        <v>1</v>
      </c>
    </row>
    <row r="417" spans="1:21" ht="42.75" x14ac:dyDescent="0.45">
      <c r="A417" s="5" t="s">
        <v>428</v>
      </c>
      <c r="F417">
        <v>1</v>
      </c>
      <c r="U417" t="b">
        <f t="shared" si="6"/>
        <v>1</v>
      </c>
    </row>
    <row r="418" spans="1:21" s="3" customFormat="1" ht="42.75" x14ac:dyDescent="0.45">
      <c r="A418" s="5" t="s">
        <v>429</v>
      </c>
      <c r="B418"/>
      <c r="C418"/>
      <c r="D418"/>
      <c r="E418">
        <v>1</v>
      </c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 t="b">
        <f t="shared" si="6"/>
        <v>1</v>
      </c>
    </row>
    <row r="419" spans="1:21" x14ac:dyDescent="0.45">
      <c r="A419" s="5" t="s">
        <v>430</v>
      </c>
      <c r="C419">
        <v>1</v>
      </c>
      <c r="U419" t="b">
        <f t="shared" si="6"/>
        <v>1</v>
      </c>
    </row>
    <row r="420" spans="1:21" ht="57" x14ac:dyDescent="0.45">
      <c r="A420" s="5" t="s">
        <v>431</v>
      </c>
      <c r="E420">
        <v>1</v>
      </c>
      <c r="U420" t="b">
        <f t="shared" si="6"/>
        <v>1</v>
      </c>
    </row>
    <row r="421" spans="1:21" ht="57" x14ac:dyDescent="0.45">
      <c r="A421" s="5" t="s">
        <v>432</v>
      </c>
      <c r="F421">
        <v>1</v>
      </c>
      <c r="U421" t="b">
        <f t="shared" si="6"/>
        <v>1</v>
      </c>
    </row>
    <row r="422" spans="1:21" ht="57" x14ac:dyDescent="0.45">
      <c r="A422" s="5" t="s">
        <v>433</v>
      </c>
      <c r="P422">
        <v>1</v>
      </c>
      <c r="U422" t="b">
        <f t="shared" si="6"/>
        <v>1</v>
      </c>
    </row>
    <row r="423" spans="1:21" x14ac:dyDescent="0.45">
      <c r="A423" s="5" t="s">
        <v>434</v>
      </c>
      <c r="B423">
        <v>1</v>
      </c>
      <c r="U423" t="b">
        <f t="shared" si="6"/>
        <v>1</v>
      </c>
    </row>
    <row r="424" spans="1:21" ht="42.75" x14ac:dyDescent="0.45">
      <c r="A424" s="10" t="s">
        <v>435</v>
      </c>
      <c r="B424" s="9"/>
      <c r="C424" s="9"/>
      <c r="D424" s="9"/>
      <c r="E424" s="9"/>
      <c r="F424" s="9"/>
      <c r="G424" s="9"/>
      <c r="H424" s="9"/>
      <c r="I424" s="9">
        <v>1</v>
      </c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t="b">
        <f t="shared" si="6"/>
        <v>1</v>
      </c>
    </row>
    <row r="425" spans="1:21" ht="42.75" x14ac:dyDescent="0.45">
      <c r="A425" s="5" t="s">
        <v>436</v>
      </c>
      <c r="H425">
        <v>1</v>
      </c>
      <c r="U425" t="b">
        <f t="shared" si="6"/>
        <v>1</v>
      </c>
    </row>
    <row r="426" spans="1:21" ht="28.5" x14ac:dyDescent="0.45">
      <c r="A426" s="5" t="s">
        <v>437</v>
      </c>
      <c r="C426">
        <v>1</v>
      </c>
      <c r="U426" t="b">
        <f t="shared" si="6"/>
        <v>1</v>
      </c>
    </row>
    <row r="427" spans="1:21" ht="28.5" x14ac:dyDescent="0.45">
      <c r="A427" s="5" t="s">
        <v>438</v>
      </c>
      <c r="L427">
        <v>1</v>
      </c>
      <c r="U427" t="b">
        <f t="shared" si="6"/>
        <v>1</v>
      </c>
    </row>
    <row r="428" spans="1:21" s="9" customFormat="1" ht="57" x14ac:dyDescent="0.45">
      <c r="A428" s="5" t="s">
        <v>439</v>
      </c>
      <c r="B428"/>
      <c r="C428"/>
      <c r="D428"/>
      <c r="E428">
        <v>1</v>
      </c>
      <c r="F428">
        <v>1</v>
      </c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 t="b">
        <f t="shared" si="6"/>
        <v>1</v>
      </c>
    </row>
    <row r="429" spans="1:21" ht="57" x14ac:dyDescent="0.45">
      <c r="A429" s="5" t="s">
        <v>440</v>
      </c>
      <c r="D429">
        <v>1</v>
      </c>
      <c r="U429" t="b">
        <f t="shared" si="6"/>
        <v>1</v>
      </c>
    </row>
    <row r="430" spans="1:21" ht="28.5" x14ac:dyDescent="0.45">
      <c r="A430" s="5" t="s">
        <v>441</v>
      </c>
      <c r="C430">
        <v>1</v>
      </c>
      <c r="U430" t="b">
        <f t="shared" si="6"/>
        <v>1</v>
      </c>
    </row>
    <row r="431" spans="1:21" x14ac:dyDescent="0.45">
      <c r="A431" s="5" t="s">
        <v>442</v>
      </c>
      <c r="I431">
        <v>1</v>
      </c>
      <c r="U431" t="b">
        <f t="shared" si="6"/>
        <v>1</v>
      </c>
    </row>
    <row r="432" spans="1:21" ht="42.75" x14ac:dyDescent="0.45">
      <c r="A432" s="5" t="s">
        <v>443</v>
      </c>
      <c r="C432">
        <v>1</v>
      </c>
      <c r="U432" t="b">
        <f t="shared" si="6"/>
        <v>1</v>
      </c>
    </row>
    <row r="433" spans="1:21" ht="28.5" x14ac:dyDescent="0.45">
      <c r="A433" s="5" t="s">
        <v>444</v>
      </c>
      <c r="B433">
        <v>1</v>
      </c>
      <c r="U433" t="b">
        <f t="shared" si="6"/>
        <v>1</v>
      </c>
    </row>
    <row r="434" spans="1:21" ht="28.5" x14ac:dyDescent="0.45">
      <c r="A434" s="5" t="s">
        <v>445</v>
      </c>
      <c r="B434">
        <v>1</v>
      </c>
      <c r="U434" t="b">
        <f t="shared" si="6"/>
        <v>1</v>
      </c>
    </row>
    <row r="435" spans="1:21" ht="28.5" x14ac:dyDescent="0.45">
      <c r="A435" s="5" t="s">
        <v>446</v>
      </c>
      <c r="B435">
        <v>1</v>
      </c>
      <c r="U435" t="b">
        <f t="shared" si="6"/>
        <v>1</v>
      </c>
    </row>
    <row r="436" spans="1:21" ht="42.75" x14ac:dyDescent="0.45">
      <c r="A436" s="5" t="s">
        <v>447</v>
      </c>
      <c r="Q436">
        <v>1</v>
      </c>
      <c r="U436" t="b">
        <f t="shared" si="6"/>
        <v>1</v>
      </c>
    </row>
    <row r="437" spans="1:21" ht="28.5" x14ac:dyDescent="0.45">
      <c r="A437" s="5" t="s">
        <v>19</v>
      </c>
      <c r="I437">
        <v>1</v>
      </c>
      <c r="U437" t="b">
        <f t="shared" si="6"/>
        <v>1</v>
      </c>
    </row>
    <row r="438" spans="1:21" ht="42.75" x14ac:dyDescent="0.45">
      <c r="A438" s="5" t="s">
        <v>448</v>
      </c>
      <c r="C438">
        <v>1</v>
      </c>
      <c r="U438" t="b">
        <f t="shared" si="6"/>
        <v>1</v>
      </c>
    </row>
    <row r="439" spans="1:21" ht="28.5" x14ac:dyDescent="0.45">
      <c r="A439" s="5" t="s">
        <v>449</v>
      </c>
      <c r="B439">
        <v>1</v>
      </c>
      <c r="U439" t="b">
        <f t="shared" si="6"/>
        <v>1</v>
      </c>
    </row>
    <row r="440" spans="1:21" x14ac:dyDescent="0.45">
      <c r="A440" s="5" t="s">
        <v>450</v>
      </c>
      <c r="B440">
        <v>1</v>
      </c>
      <c r="U440" t="b">
        <f t="shared" si="6"/>
        <v>1</v>
      </c>
    </row>
    <row r="441" spans="1:21" ht="42.75" x14ac:dyDescent="0.45">
      <c r="A441" s="5" t="s">
        <v>451</v>
      </c>
      <c r="H441">
        <v>1</v>
      </c>
      <c r="U441" t="b">
        <f t="shared" si="6"/>
        <v>1</v>
      </c>
    </row>
    <row r="442" spans="1:21" ht="42.75" x14ac:dyDescent="0.45">
      <c r="A442" s="5" t="s">
        <v>452</v>
      </c>
      <c r="F442">
        <v>1</v>
      </c>
      <c r="U442" t="b">
        <f t="shared" si="6"/>
        <v>1</v>
      </c>
    </row>
    <row r="443" spans="1:21" ht="28.5" x14ac:dyDescent="0.45">
      <c r="A443" s="5" t="s">
        <v>453</v>
      </c>
      <c r="D443">
        <v>1</v>
      </c>
      <c r="U443" t="b">
        <f t="shared" si="6"/>
        <v>1</v>
      </c>
    </row>
    <row r="444" spans="1:21" ht="28.5" x14ac:dyDescent="0.45">
      <c r="A444" s="5" t="s">
        <v>454</v>
      </c>
      <c r="F444">
        <v>1</v>
      </c>
      <c r="U444" t="b">
        <f t="shared" si="6"/>
        <v>1</v>
      </c>
    </row>
    <row r="445" spans="1:21" ht="28.5" x14ac:dyDescent="0.45">
      <c r="A445" s="5" t="s">
        <v>455</v>
      </c>
      <c r="D445">
        <v>1</v>
      </c>
      <c r="U445" t="b">
        <f t="shared" si="6"/>
        <v>1</v>
      </c>
    </row>
    <row r="446" spans="1:21" ht="28.5" x14ac:dyDescent="0.45">
      <c r="A446" s="5" t="s">
        <v>456</v>
      </c>
      <c r="I446">
        <v>1</v>
      </c>
      <c r="U446" t="b">
        <f t="shared" si="6"/>
        <v>1</v>
      </c>
    </row>
    <row r="447" spans="1:21" x14ac:dyDescent="0.45">
      <c r="A447" s="5" t="s">
        <v>50</v>
      </c>
      <c r="K447">
        <v>1</v>
      </c>
      <c r="U447" t="b">
        <f t="shared" si="6"/>
        <v>1</v>
      </c>
    </row>
    <row r="448" spans="1:21" ht="42.75" x14ac:dyDescent="0.45">
      <c r="A448" s="5" t="s">
        <v>457</v>
      </c>
      <c r="D448">
        <v>1</v>
      </c>
      <c r="U448" t="b">
        <f t="shared" si="6"/>
        <v>1</v>
      </c>
    </row>
    <row r="449" spans="1:21" ht="28.5" x14ac:dyDescent="0.45">
      <c r="A449" s="5" t="s">
        <v>458</v>
      </c>
      <c r="D449">
        <v>1</v>
      </c>
      <c r="U449" t="b">
        <f t="shared" si="6"/>
        <v>1</v>
      </c>
    </row>
    <row r="450" spans="1:21" ht="28.5" x14ac:dyDescent="0.45">
      <c r="A450" s="5" t="s">
        <v>459</v>
      </c>
      <c r="P450">
        <v>1</v>
      </c>
      <c r="U450" t="b">
        <f t="shared" si="6"/>
        <v>1</v>
      </c>
    </row>
    <row r="451" spans="1:21" ht="28.5" x14ac:dyDescent="0.45">
      <c r="A451" s="5" t="s">
        <v>460</v>
      </c>
      <c r="D451">
        <v>1</v>
      </c>
      <c r="U451" t="b">
        <f t="shared" ref="U451:U514" si="7">ISNUMBER(SEARCH($T$2,A451))</f>
        <v>1</v>
      </c>
    </row>
    <row r="452" spans="1:21" ht="42.75" x14ac:dyDescent="0.45">
      <c r="A452" s="5" t="s">
        <v>461</v>
      </c>
      <c r="B452">
        <v>1</v>
      </c>
      <c r="U452" t="b">
        <f t="shared" si="7"/>
        <v>1</v>
      </c>
    </row>
    <row r="453" spans="1:21" ht="57" x14ac:dyDescent="0.45">
      <c r="A453" s="5" t="s">
        <v>462</v>
      </c>
      <c r="I453">
        <v>1</v>
      </c>
      <c r="U453" t="b">
        <f t="shared" si="7"/>
        <v>1</v>
      </c>
    </row>
    <row r="454" spans="1:21" ht="28.5" x14ac:dyDescent="0.45">
      <c r="A454" s="5" t="s">
        <v>463</v>
      </c>
      <c r="F454">
        <v>1</v>
      </c>
      <c r="U454" t="b">
        <f t="shared" si="7"/>
        <v>1</v>
      </c>
    </row>
    <row r="455" spans="1:21" ht="57" x14ac:dyDescent="0.45">
      <c r="A455" s="5" t="s">
        <v>464</v>
      </c>
      <c r="D455">
        <v>1</v>
      </c>
      <c r="U455" t="b">
        <f t="shared" si="7"/>
        <v>1</v>
      </c>
    </row>
    <row r="456" spans="1:21" ht="57" x14ac:dyDescent="0.45">
      <c r="A456" s="10" t="s">
        <v>465</v>
      </c>
      <c r="B456" s="9"/>
      <c r="C456" s="9"/>
      <c r="D456" s="9"/>
      <c r="E456" s="9"/>
      <c r="F456" s="9"/>
      <c r="G456" s="9"/>
      <c r="H456" s="9"/>
      <c r="I456" s="9">
        <v>1</v>
      </c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t="b">
        <f t="shared" si="7"/>
        <v>1</v>
      </c>
    </row>
    <row r="457" spans="1:21" ht="28.5" x14ac:dyDescent="0.45">
      <c r="A457" s="5" t="s">
        <v>466</v>
      </c>
      <c r="O457">
        <v>1</v>
      </c>
      <c r="U457" t="b">
        <f t="shared" si="7"/>
        <v>1</v>
      </c>
    </row>
    <row r="458" spans="1:21" ht="42.75" x14ac:dyDescent="0.45">
      <c r="A458" s="5" t="s">
        <v>467</v>
      </c>
      <c r="B458">
        <v>1</v>
      </c>
      <c r="U458" t="b">
        <f t="shared" si="7"/>
        <v>1</v>
      </c>
    </row>
    <row r="459" spans="1:21" ht="28.5" x14ac:dyDescent="0.45">
      <c r="A459" s="5" t="s">
        <v>468</v>
      </c>
      <c r="D459">
        <v>1</v>
      </c>
      <c r="U459" t="b">
        <f t="shared" si="7"/>
        <v>1</v>
      </c>
    </row>
    <row r="460" spans="1:21" s="9" customFormat="1" ht="42.75" x14ac:dyDescent="0.45">
      <c r="A460" s="5" t="s">
        <v>469</v>
      </c>
      <c r="B460">
        <v>1</v>
      </c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 t="b">
        <f t="shared" si="7"/>
        <v>1</v>
      </c>
    </row>
    <row r="461" spans="1:21" ht="57" x14ac:dyDescent="0.45">
      <c r="A461" s="5" t="s">
        <v>470</v>
      </c>
      <c r="C461">
        <v>1</v>
      </c>
      <c r="U461" t="b">
        <f t="shared" si="7"/>
        <v>1</v>
      </c>
    </row>
    <row r="462" spans="1:21" x14ac:dyDescent="0.45">
      <c r="A462" s="5" t="s">
        <v>471</v>
      </c>
      <c r="L462">
        <v>1</v>
      </c>
      <c r="U462" t="b">
        <f t="shared" si="7"/>
        <v>1</v>
      </c>
    </row>
    <row r="463" spans="1:21" ht="28.5" x14ac:dyDescent="0.45">
      <c r="A463" s="5" t="s">
        <v>472</v>
      </c>
      <c r="F463">
        <v>1</v>
      </c>
      <c r="U463" t="b">
        <f t="shared" si="7"/>
        <v>1</v>
      </c>
    </row>
    <row r="464" spans="1:21" ht="28.5" x14ac:dyDescent="0.45">
      <c r="A464" s="5" t="s">
        <v>473</v>
      </c>
      <c r="I464">
        <v>1</v>
      </c>
      <c r="U464" t="b">
        <f t="shared" si="7"/>
        <v>1</v>
      </c>
    </row>
    <row r="465" spans="1:21" x14ac:dyDescent="0.45">
      <c r="A465" s="5" t="s">
        <v>474</v>
      </c>
      <c r="K465">
        <v>1</v>
      </c>
      <c r="U465" t="b">
        <f t="shared" si="7"/>
        <v>1</v>
      </c>
    </row>
    <row r="466" spans="1:21" ht="57" x14ac:dyDescent="0.45">
      <c r="A466" s="5" t="s">
        <v>475</v>
      </c>
      <c r="I466">
        <v>1</v>
      </c>
      <c r="U466" t="b">
        <f t="shared" si="7"/>
        <v>1</v>
      </c>
    </row>
    <row r="467" spans="1:21" ht="57" x14ac:dyDescent="0.45">
      <c r="A467" s="5" t="s">
        <v>476</v>
      </c>
      <c r="I467">
        <v>1</v>
      </c>
      <c r="U467" t="b">
        <f t="shared" si="7"/>
        <v>1</v>
      </c>
    </row>
    <row r="468" spans="1:21" ht="28.5" x14ac:dyDescent="0.45">
      <c r="A468" s="5" t="s">
        <v>477</v>
      </c>
      <c r="O468">
        <v>1</v>
      </c>
      <c r="U468" t="b">
        <f t="shared" si="7"/>
        <v>1</v>
      </c>
    </row>
    <row r="469" spans="1:21" ht="28.5" x14ac:dyDescent="0.45">
      <c r="A469" s="5" t="s">
        <v>478</v>
      </c>
      <c r="B469">
        <v>1</v>
      </c>
      <c r="U469" t="b">
        <f t="shared" si="7"/>
        <v>1</v>
      </c>
    </row>
    <row r="470" spans="1:21" ht="42.75" x14ac:dyDescent="0.45">
      <c r="A470" s="5" t="s">
        <v>479</v>
      </c>
      <c r="I470">
        <v>1</v>
      </c>
      <c r="U470" t="b">
        <f t="shared" si="7"/>
        <v>1</v>
      </c>
    </row>
    <row r="471" spans="1:21" x14ac:dyDescent="0.45">
      <c r="A471" s="5" t="s">
        <v>480</v>
      </c>
      <c r="C471">
        <v>1</v>
      </c>
      <c r="U471" t="b">
        <f t="shared" si="7"/>
        <v>1</v>
      </c>
    </row>
    <row r="472" spans="1:21" ht="28.5" x14ac:dyDescent="0.45">
      <c r="A472" s="5" t="s">
        <v>481</v>
      </c>
      <c r="B472">
        <v>1</v>
      </c>
      <c r="U472" t="b">
        <f t="shared" si="7"/>
        <v>1</v>
      </c>
    </row>
    <row r="473" spans="1:21" ht="57" x14ac:dyDescent="0.45">
      <c r="A473" s="5" t="s">
        <v>482</v>
      </c>
      <c r="B473">
        <v>1</v>
      </c>
      <c r="U473" t="b">
        <f t="shared" si="7"/>
        <v>1</v>
      </c>
    </row>
    <row r="474" spans="1:21" ht="42.75" x14ac:dyDescent="0.45">
      <c r="A474" s="5" t="s">
        <v>483</v>
      </c>
      <c r="B474">
        <v>1</v>
      </c>
      <c r="U474" t="b">
        <f t="shared" si="7"/>
        <v>1</v>
      </c>
    </row>
    <row r="475" spans="1:21" x14ac:dyDescent="0.45">
      <c r="A475" s="5" t="s">
        <v>484</v>
      </c>
      <c r="C475">
        <v>1</v>
      </c>
      <c r="U475" t="b">
        <f t="shared" si="7"/>
        <v>1</v>
      </c>
    </row>
    <row r="476" spans="1:21" ht="28.5" x14ac:dyDescent="0.45">
      <c r="A476" s="5" t="s">
        <v>485</v>
      </c>
      <c r="B476">
        <v>1</v>
      </c>
      <c r="U476" t="b">
        <f t="shared" si="7"/>
        <v>1</v>
      </c>
    </row>
    <row r="477" spans="1:21" ht="28.5" x14ac:dyDescent="0.45">
      <c r="A477" s="5" t="s">
        <v>486</v>
      </c>
      <c r="C477">
        <v>1</v>
      </c>
      <c r="U477" t="b">
        <f t="shared" si="7"/>
        <v>1</v>
      </c>
    </row>
    <row r="478" spans="1:21" ht="57" x14ac:dyDescent="0.45">
      <c r="A478" s="5" t="s">
        <v>487</v>
      </c>
      <c r="F478">
        <v>1</v>
      </c>
      <c r="U478" t="b">
        <f t="shared" si="7"/>
        <v>1</v>
      </c>
    </row>
    <row r="479" spans="1:21" ht="28.5" x14ac:dyDescent="0.45">
      <c r="A479" s="5" t="s">
        <v>488</v>
      </c>
      <c r="O479">
        <v>1</v>
      </c>
      <c r="U479" t="b">
        <f t="shared" si="7"/>
        <v>1</v>
      </c>
    </row>
    <row r="480" spans="1:21" ht="57" x14ac:dyDescent="0.45">
      <c r="A480" s="5" t="s">
        <v>489</v>
      </c>
      <c r="S480">
        <v>1</v>
      </c>
      <c r="U480" t="b">
        <f t="shared" si="7"/>
        <v>1</v>
      </c>
    </row>
    <row r="481" spans="1:21" x14ac:dyDescent="0.45">
      <c r="A481" s="5" t="s">
        <v>490</v>
      </c>
      <c r="I481">
        <v>1</v>
      </c>
      <c r="U481" t="b">
        <f t="shared" si="7"/>
        <v>1</v>
      </c>
    </row>
    <row r="482" spans="1:21" ht="28.5" x14ac:dyDescent="0.45">
      <c r="A482" s="5" t="s">
        <v>491</v>
      </c>
      <c r="I482">
        <v>1</v>
      </c>
      <c r="U482" t="b">
        <f t="shared" si="7"/>
        <v>1</v>
      </c>
    </row>
    <row r="483" spans="1:21" x14ac:dyDescent="0.45">
      <c r="A483" s="8" t="s">
        <v>492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>
        <v>1</v>
      </c>
      <c r="M483" s="3"/>
      <c r="N483" s="3"/>
      <c r="O483" s="3"/>
      <c r="P483" s="3"/>
      <c r="Q483" s="3"/>
      <c r="R483" s="3"/>
      <c r="S483" s="3"/>
      <c r="T483" s="3"/>
      <c r="U483" t="b">
        <f t="shared" si="7"/>
        <v>1</v>
      </c>
    </row>
    <row r="484" spans="1:21" ht="28.5" x14ac:dyDescent="0.45">
      <c r="A484" s="5" t="s">
        <v>493</v>
      </c>
      <c r="B484">
        <v>1</v>
      </c>
      <c r="U484" t="b">
        <f t="shared" si="7"/>
        <v>1</v>
      </c>
    </row>
    <row r="485" spans="1:21" x14ac:dyDescent="0.45">
      <c r="A485" s="5" t="s">
        <v>494</v>
      </c>
      <c r="L485">
        <v>1</v>
      </c>
      <c r="U485" t="b">
        <f t="shared" si="7"/>
        <v>1</v>
      </c>
    </row>
    <row r="486" spans="1:21" x14ac:dyDescent="0.45">
      <c r="A486" s="5" t="s">
        <v>495</v>
      </c>
      <c r="B486">
        <v>1</v>
      </c>
      <c r="U486" t="b">
        <f t="shared" si="7"/>
        <v>1</v>
      </c>
    </row>
    <row r="487" spans="1:21" s="3" customFormat="1" ht="28.5" x14ac:dyDescent="0.45">
      <c r="A487" s="5" t="s">
        <v>496</v>
      </c>
      <c r="B487"/>
      <c r="C487"/>
      <c r="D487"/>
      <c r="E487"/>
      <c r="F487">
        <v>1</v>
      </c>
      <c r="G487"/>
      <c r="H487"/>
      <c r="I487"/>
      <c r="J487"/>
      <c r="K487"/>
      <c r="L487"/>
      <c r="M487"/>
      <c r="N487"/>
      <c r="O487"/>
      <c r="P487"/>
      <c r="Q487"/>
      <c r="R487"/>
      <c r="S487">
        <v>1</v>
      </c>
      <c r="T487"/>
      <c r="U487" t="b">
        <f t="shared" si="7"/>
        <v>1</v>
      </c>
    </row>
    <row r="488" spans="1:21" ht="57" x14ac:dyDescent="0.45">
      <c r="A488" s="5" t="s">
        <v>497</v>
      </c>
      <c r="C488">
        <v>1</v>
      </c>
      <c r="U488" t="b">
        <f t="shared" si="7"/>
        <v>1</v>
      </c>
    </row>
    <row r="489" spans="1:21" ht="42.75" x14ac:dyDescent="0.45">
      <c r="A489" s="5" t="s">
        <v>498</v>
      </c>
      <c r="C489">
        <v>1</v>
      </c>
      <c r="U489" t="b">
        <f t="shared" si="7"/>
        <v>1</v>
      </c>
    </row>
    <row r="490" spans="1:21" x14ac:dyDescent="0.45">
      <c r="A490" s="5" t="s">
        <v>499</v>
      </c>
      <c r="L490">
        <v>1</v>
      </c>
      <c r="U490" t="b">
        <f t="shared" si="7"/>
        <v>1</v>
      </c>
    </row>
    <row r="491" spans="1:21" x14ac:dyDescent="0.45">
      <c r="A491" s="5" t="s">
        <v>500</v>
      </c>
      <c r="U491" t="b">
        <f t="shared" si="7"/>
        <v>0</v>
      </c>
    </row>
    <row r="492" spans="1:21" x14ac:dyDescent="0.45">
      <c r="A492" s="5" t="s">
        <v>501</v>
      </c>
      <c r="B492">
        <v>1</v>
      </c>
      <c r="U492" t="b">
        <f t="shared" si="7"/>
        <v>1</v>
      </c>
    </row>
    <row r="493" spans="1:21" ht="42.75" x14ac:dyDescent="0.45">
      <c r="A493" s="5" t="s">
        <v>502</v>
      </c>
      <c r="P493">
        <v>1</v>
      </c>
      <c r="S493">
        <v>1</v>
      </c>
      <c r="U493" t="b">
        <f t="shared" si="7"/>
        <v>1</v>
      </c>
    </row>
    <row r="494" spans="1:21" ht="42.75" x14ac:dyDescent="0.45">
      <c r="A494" s="5" t="s">
        <v>503</v>
      </c>
      <c r="P494">
        <v>1</v>
      </c>
      <c r="U494" t="b">
        <f t="shared" si="7"/>
        <v>1</v>
      </c>
    </row>
    <row r="495" spans="1:21" ht="57" x14ac:dyDescent="0.45">
      <c r="A495" s="8" t="s">
        <v>504</v>
      </c>
      <c r="B495" s="3"/>
      <c r="C495" s="3"/>
      <c r="D495" s="3"/>
      <c r="E495" s="3"/>
      <c r="F495" s="3">
        <v>1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t="b">
        <f t="shared" si="7"/>
        <v>1</v>
      </c>
    </row>
    <row r="496" spans="1:21" ht="42.75" x14ac:dyDescent="0.45">
      <c r="A496" s="5" t="s">
        <v>505</v>
      </c>
      <c r="C496">
        <v>1</v>
      </c>
      <c r="U496" t="b">
        <f t="shared" si="7"/>
        <v>1</v>
      </c>
    </row>
    <row r="497" spans="1:21" x14ac:dyDescent="0.45">
      <c r="A497" s="5" t="s">
        <v>506</v>
      </c>
      <c r="I497">
        <v>1</v>
      </c>
      <c r="U497" t="b">
        <f t="shared" si="7"/>
        <v>1</v>
      </c>
    </row>
    <row r="498" spans="1:21" ht="57" x14ac:dyDescent="0.45">
      <c r="A498" s="5" t="s">
        <v>507</v>
      </c>
      <c r="S498">
        <v>1</v>
      </c>
      <c r="U498" t="b">
        <f t="shared" si="7"/>
        <v>1</v>
      </c>
    </row>
    <row r="499" spans="1:21" s="3" customFormat="1" x14ac:dyDescent="0.45">
      <c r="A499" s="5" t="s">
        <v>508</v>
      </c>
      <c r="B499"/>
      <c r="C499">
        <v>1</v>
      </c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 t="b">
        <f t="shared" si="7"/>
        <v>1</v>
      </c>
    </row>
    <row r="500" spans="1:21" ht="28.5" x14ac:dyDescent="0.45">
      <c r="A500" s="5" t="s">
        <v>509</v>
      </c>
      <c r="H500">
        <v>1</v>
      </c>
      <c r="U500" t="b">
        <f t="shared" si="7"/>
        <v>1</v>
      </c>
    </row>
    <row r="501" spans="1:21" x14ac:dyDescent="0.45">
      <c r="A501" s="5" t="s">
        <v>50</v>
      </c>
      <c r="K501">
        <v>1</v>
      </c>
      <c r="U501" t="b">
        <f t="shared" si="7"/>
        <v>1</v>
      </c>
    </row>
    <row r="502" spans="1:21" x14ac:dyDescent="0.45">
      <c r="A502" s="5" t="s">
        <v>510</v>
      </c>
      <c r="L502">
        <v>1</v>
      </c>
      <c r="U502" t="b">
        <f t="shared" si="7"/>
        <v>1</v>
      </c>
    </row>
    <row r="503" spans="1:21" ht="28.5" x14ac:dyDescent="0.45">
      <c r="A503" s="5" t="s">
        <v>511</v>
      </c>
      <c r="C503">
        <v>1</v>
      </c>
      <c r="U503" t="b">
        <f t="shared" si="7"/>
        <v>1</v>
      </c>
    </row>
    <row r="504" spans="1:21" x14ac:dyDescent="0.45">
      <c r="A504" s="5" t="s">
        <v>512</v>
      </c>
      <c r="B504">
        <v>1</v>
      </c>
      <c r="U504" t="b">
        <f t="shared" si="7"/>
        <v>1</v>
      </c>
    </row>
    <row r="505" spans="1:21" ht="42.75" x14ac:dyDescent="0.45">
      <c r="A505" s="5" t="s">
        <v>513</v>
      </c>
      <c r="D505">
        <v>1</v>
      </c>
      <c r="U505" t="b">
        <f t="shared" si="7"/>
        <v>1</v>
      </c>
    </row>
    <row r="506" spans="1:21" ht="42.75" x14ac:dyDescent="0.45">
      <c r="A506" s="5" t="s">
        <v>514</v>
      </c>
      <c r="D506">
        <v>1</v>
      </c>
      <c r="U506" t="b">
        <f t="shared" si="7"/>
        <v>1</v>
      </c>
    </row>
    <row r="507" spans="1:21" ht="28.5" x14ac:dyDescent="0.45">
      <c r="A507" s="5" t="s">
        <v>515</v>
      </c>
      <c r="I507">
        <v>1</v>
      </c>
      <c r="U507" t="b">
        <f t="shared" si="7"/>
        <v>1</v>
      </c>
    </row>
    <row r="508" spans="1:21" ht="28.5" x14ac:dyDescent="0.45">
      <c r="A508" s="5" t="s">
        <v>516</v>
      </c>
      <c r="C508">
        <v>1</v>
      </c>
      <c r="U508" t="b">
        <f t="shared" si="7"/>
        <v>1</v>
      </c>
    </row>
    <row r="509" spans="1:21" x14ac:dyDescent="0.45">
      <c r="A509" s="5" t="s">
        <v>517</v>
      </c>
      <c r="K509">
        <v>1</v>
      </c>
      <c r="U509" t="b">
        <f t="shared" si="7"/>
        <v>1</v>
      </c>
    </row>
    <row r="510" spans="1:21" x14ac:dyDescent="0.45">
      <c r="A510" s="5" t="s">
        <v>518</v>
      </c>
      <c r="U510" t="b">
        <f t="shared" si="7"/>
        <v>0</v>
      </c>
    </row>
    <row r="511" spans="1:21" ht="28.5" x14ac:dyDescent="0.45">
      <c r="A511" s="5" t="s">
        <v>519</v>
      </c>
      <c r="C511">
        <v>1</v>
      </c>
      <c r="U511" t="b">
        <f t="shared" si="7"/>
        <v>1</v>
      </c>
    </row>
    <row r="512" spans="1:21" x14ac:dyDescent="0.45">
      <c r="A512" s="5" t="s">
        <v>520</v>
      </c>
      <c r="K512">
        <v>1</v>
      </c>
      <c r="U512" t="b">
        <f t="shared" si="7"/>
        <v>1</v>
      </c>
    </row>
    <row r="513" spans="1:21" ht="28.5" x14ac:dyDescent="0.45">
      <c r="A513" s="5" t="s">
        <v>521</v>
      </c>
      <c r="I513">
        <v>1</v>
      </c>
      <c r="U513" t="b">
        <f t="shared" si="7"/>
        <v>1</v>
      </c>
    </row>
    <row r="514" spans="1:21" ht="28.5" x14ac:dyDescent="0.45">
      <c r="A514" s="7" t="s">
        <v>522</v>
      </c>
      <c r="B514" s="6"/>
      <c r="C514" s="6"/>
      <c r="D514" s="6">
        <v>1</v>
      </c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t="b">
        <f t="shared" si="7"/>
        <v>1</v>
      </c>
    </row>
    <row r="515" spans="1:21" ht="28.5" x14ac:dyDescent="0.45">
      <c r="A515" s="5" t="s">
        <v>523</v>
      </c>
      <c r="D515">
        <v>1</v>
      </c>
      <c r="U515" t="b">
        <f t="shared" ref="U515:U578" si="8">ISNUMBER(SEARCH($T$2,A515))</f>
        <v>1</v>
      </c>
    </row>
    <row r="516" spans="1:21" x14ac:dyDescent="0.45">
      <c r="A516" s="5" t="s">
        <v>524</v>
      </c>
      <c r="C516">
        <v>1</v>
      </c>
      <c r="U516" t="b">
        <f t="shared" si="8"/>
        <v>1</v>
      </c>
    </row>
    <row r="517" spans="1:21" x14ac:dyDescent="0.45">
      <c r="A517" s="5" t="s">
        <v>525</v>
      </c>
      <c r="C517">
        <v>1</v>
      </c>
      <c r="U517" t="b">
        <f t="shared" si="8"/>
        <v>1</v>
      </c>
    </row>
    <row r="518" spans="1:21" s="6" customFormat="1" ht="28.5" x14ac:dyDescent="0.45">
      <c r="A518" s="5" t="s">
        <v>526</v>
      </c>
      <c r="B518"/>
      <c r="C518">
        <v>1</v>
      </c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 t="b">
        <f t="shared" si="8"/>
        <v>1</v>
      </c>
    </row>
    <row r="519" spans="1:21" ht="42.75" x14ac:dyDescent="0.45">
      <c r="A519" s="5" t="s">
        <v>527</v>
      </c>
      <c r="S519">
        <v>1</v>
      </c>
      <c r="U519" t="b">
        <f t="shared" si="8"/>
        <v>1</v>
      </c>
    </row>
    <row r="520" spans="1:21" x14ac:dyDescent="0.45">
      <c r="A520" s="5" t="s">
        <v>528</v>
      </c>
      <c r="B520">
        <v>1</v>
      </c>
      <c r="U520" t="b">
        <f t="shared" si="8"/>
        <v>1</v>
      </c>
    </row>
    <row r="521" spans="1:21" ht="28.5" x14ac:dyDescent="0.45">
      <c r="A521" s="5" t="s">
        <v>529</v>
      </c>
      <c r="C521">
        <v>1</v>
      </c>
      <c r="F521">
        <v>1</v>
      </c>
      <c r="U521" t="b">
        <f t="shared" si="8"/>
        <v>1</v>
      </c>
    </row>
    <row r="522" spans="1:21" ht="42.75" x14ac:dyDescent="0.45">
      <c r="A522" s="5" t="s">
        <v>20</v>
      </c>
      <c r="I522">
        <v>1</v>
      </c>
      <c r="U522" t="b">
        <f t="shared" si="8"/>
        <v>1</v>
      </c>
    </row>
    <row r="523" spans="1:21" ht="57" x14ac:dyDescent="0.45">
      <c r="A523" s="5" t="s">
        <v>530</v>
      </c>
      <c r="H523">
        <v>1</v>
      </c>
      <c r="O523">
        <v>1</v>
      </c>
      <c r="U523" t="b">
        <f t="shared" si="8"/>
        <v>1</v>
      </c>
    </row>
    <row r="524" spans="1:21" ht="42.75" x14ac:dyDescent="0.45">
      <c r="A524" s="5" t="s">
        <v>531</v>
      </c>
      <c r="N524">
        <v>1</v>
      </c>
      <c r="U524" t="b">
        <f t="shared" si="8"/>
        <v>1</v>
      </c>
    </row>
    <row r="525" spans="1:21" ht="28.5" x14ac:dyDescent="0.45">
      <c r="A525" s="5" t="s">
        <v>532</v>
      </c>
      <c r="P525">
        <v>1</v>
      </c>
      <c r="U525" t="b">
        <f t="shared" si="8"/>
        <v>1</v>
      </c>
    </row>
    <row r="526" spans="1:21" ht="28.5" x14ac:dyDescent="0.45">
      <c r="A526" s="5" t="s">
        <v>533</v>
      </c>
      <c r="L526">
        <v>1</v>
      </c>
      <c r="U526" t="b">
        <f t="shared" si="8"/>
        <v>1</v>
      </c>
    </row>
    <row r="527" spans="1:21" x14ac:dyDescent="0.45">
      <c r="A527" s="5" t="s">
        <v>534</v>
      </c>
      <c r="K527">
        <v>1</v>
      </c>
      <c r="U527" t="b">
        <f t="shared" si="8"/>
        <v>1</v>
      </c>
    </row>
    <row r="528" spans="1:21" ht="28.5" x14ac:dyDescent="0.45">
      <c r="A528" s="5" t="s">
        <v>535</v>
      </c>
      <c r="N528">
        <v>1</v>
      </c>
      <c r="U528" t="b">
        <f t="shared" si="8"/>
        <v>1</v>
      </c>
    </row>
    <row r="529" spans="1:21" ht="28.5" x14ac:dyDescent="0.45">
      <c r="A529" s="5" t="s">
        <v>536</v>
      </c>
      <c r="H529">
        <v>1</v>
      </c>
      <c r="N529">
        <v>1</v>
      </c>
      <c r="U529" t="b">
        <f t="shared" si="8"/>
        <v>1</v>
      </c>
    </row>
    <row r="530" spans="1:21" ht="57" x14ac:dyDescent="0.45">
      <c r="A530" s="5" t="s">
        <v>537</v>
      </c>
      <c r="F530">
        <v>1</v>
      </c>
      <c r="U530" t="b">
        <f t="shared" si="8"/>
        <v>1</v>
      </c>
    </row>
    <row r="531" spans="1:21" ht="28.5" x14ac:dyDescent="0.45">
      <c r="A531" s="5" t="s">
        <v>538</v>
      </c>
      <c r="I531">
        <v>1</v>
      </c>
      <c r="U531" t="b">
        <f t="shared" si="8"/>
        <v>1</v>
      </c>
    </row>
    <row r="532" spans="1:21" ht="28.5" x14ac:dyDescent="0.45">
      <c r="A532" s="5" t="s">
        <v>539</v>
      </c>
      <c r="I532">
        <v>1</v>
      </c>
      <c r="U532" t="b">
        <f t="shared" si="8"/>
        <v>1</v>
      </c>
    </row>
    <row r="533" spans="1:21" x14ac:dyDescent="0.45">
      <c r="A533" s="5" t="s">
        <v>540</v>
      </c>
      <c r="O533">
        <v>1</v>
      </c>
      <c r="U533" t="b">
        <f t="shared" si="8"/>
        <v>1</v>
      </c>
    </row>
    <row r="534" spans="1:21" ht="28.5" x14ac:dyDescent="0.45">
      <c r="A534" s="5" t="s">
        <v>541</v>
      </c>
      <c r="B534">
        <v>1</v>
      </c>
      <c r="U534" t="b">
        <f t="shared" si="8"/>
        <v>1</v>
      </c>
    </row>
    <row r="535" spans="1:21" ht="28.5" x14ac:dyDescent="0.45">
      <c r="A535" s="5" t="s">
        <v>542</v>
      </c>
      <c r="B535">
        <v>1</v>
      </c>
      <c r="U535" t="b">
        <f t="shared" si="8"/>
        <v>1</v>
      </c>
    </row>
    <row r="536" spans="1:21" ht="28.5" x14ac:dyDescent="0.45">
      <c r="A536" s="5" t="s">
        <v>543</v>
      </c>
      <c r="N536">
        <v>1</v>
      </c>
      <c r="U536" t="b">
        <f t="shared" si="8"/>
        <v>1</v>
      </c>
    </row>
    <row r="537" spans="1:21" ht="42.75" x14ac:dyDescent="0.45">
      <c r="A537" s="5" t="s">
        <v>544</v>
      </c>
      <c r="H537">
        <v>1</v>
      </c>
      <c r="U537" t="b">
        <f t="shared" si="8"/>
        <v>1</v>
      </c>
    </row>
    <row r="538" spans="1:21" ht="42.75" x14ac:dyDescent="0.45">
      <c r="A538" s="5" t="s">
        <v>545</v>
      </c>
      <c r="O538">
        <v>1</v>
      </c>
      <c r="U538" t="b">
        <f t="shared" si="8"/>
        <v>1</v>
      </c>
    </row>
    <row r="539" spans="1:21" ht="42.75" x14ac:dyDescent="0.45">
      <c r="A539" s="8" t="s">
        <v>1581</v>
      </c>
      <c r="B539" s="3"/>
      <c r="C539" s="3">
        <v>1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t="b">
        <f t="shared" si="8"/>
        <v>1</v>
      </c>
    </row>
    <row r="540" spans="1:21" ht="57" x14ac:dyDescent="0.45">
      <c r="A540" s="5" t="s">
        <v>549</v>
      </c>
      <c r="B540">
        <v>1</v>
      </c>
      <c r="U540" t="b">
        <f t="shared" si="8"/>
        <v>1</v>
      </c>
    </row>
    <row r="541" spans="1:21" ht="28.5" x14ac:dyDescent="0.45">
      <c r="A541" s="5" t="s">
        <v>550</v>
      </c>
      <c r="Q541">
        <v>1</v>
      </c>
      <c r="U541" t="b">
        <f t="shared" si="8"/>
        <v>1</v>
      </c>
    </row>
    <row r="542" spans="1:21" x14ac:dyDescent="0.45">
      <c r="A542" s="5" t="s">
        <v>551</v>
      </c>
      <c r="B542">
        <v>1</v>
      </c>
      <c r="U542" t="b">
        <f t="shared" si="8"/>
        <v>1</v>
      </c>
    </row>
    <row r="543" spans="1:21" s="3" customFormat="1" ht="42.75" x14ac:dyDescent="0.45">
      <c r="A543" s="5" t="s">
        <v>552</v>
      </c>
      <c r="B543"/>
      <c r="C543"/>
      <c r="D543"/>
      <c r="E543"/>
      <c r="F543"/>
      <c r="G543"/>
      <c r="H543"/>
      <c r="I543">
        <v>1</v>
      </c>
      <c r="J543"/>
      <c r="K543"/>
      <c r="L543"/>
      <c r="M543"/>
      <c r="N543"/>
      <c r="O543"/>
      <c r="P543"/>
      <c r="Q543"/>
      <c r="R543"/>
      <c r="S543"/>
      <c r="T543"/>
      <c r="U543" t="b">
        <f t="shared" si="8"/>
        <v>1</v>
      </c>
    </row>
    <row r="544" spans="1:21" x14ac:dyDescent="0.45">
      <c r="A544" s="5" t="s">
        <v>553</v>
      </c>
      <c r="M544">
        <v>1</v>
      </c>
      <c r="U544" t="b">
        <f t="shared" si="8"/>
        <v>1</v>
      </c>
    </row>
    <row r="545" spans="1:21" x14ac:dyDescent="0.45">
      <c r="A545" s="5" t="s">
        <v>554</v>
      </c>
      <c r="M545">
        <v>1</v>
      </c>
      <c r="U545" t="b">
        <f t="shared" si="8"/>
        <v>1</v>
      </c>
    </row>
    <row r="546" spans="1:21" x14ac:dyDescent="0.45">
      <c r="A546" s="5" t="s">
        <v>555</v>
      </c>
      <c r="K546">
        <v>1</v>
      </c>
      <c r="U546" t="b">
        <f t="shared" si="8"/>
        <v>1</v>
      </c>
    </row>
    <row r="547" spans="1:21" ht="28.5" x14ac:dyDescent="0.45">
      <c r="A547" s="5" t="s">
        <v>556</v>
      </c>
      <c r="I547">
        <v>1</v>
      </c>
      <c r="U547" t="b">
        <f t="shared" si="8"/>
        <v>1</v>
      </c>
    </row>
    <row r="548" spans="1:21" ht="28.5" x14ac:dyDescent="0.45">
      <c r="A548" s="5" t="s">
        <v>557</v>
      </c>
      <c r="I548">
        <v>1</v>
      </c>
      <c r="U548" t="b">
        <f t="shared" si="8"/>
        <v>1</v>
      </c>
    </row>
    <row r="549" spans="1:21" x14ac:dyDescent="0.45">
      <c r="A549" s="5" t="s">
        <v>558</v>
      </c>
      <c r="I549">
        <v>1</v>
      </c>
      <c r="U549" t="b">
        <f t="shared" si="8"/>
        <v>1</v>
      </c>
    </row>
    <row r="550" spans="1:21" ht="42.75" x14ac:dyDescent="0.45">
      <c r="A550" s="5" t="s">
        <v>559</v>
      </c>
      <c r="I550">
        <v>1</v>
      </c>
      <c r="U550" t="b">
        <f t="shared" si="8"/>
        <v>1</v>
      </c>
    </row>
    <row r="551" spans="1:21" ht="42.75" x14ac:dyDescent="0.45">
      <c r="A551" s="5" t="s">
        <v>560</v>
      </c>
      <c r="B551">
        <v>1</v>
      </c>
      <c r="U551" t="b">
        <f t="shared" si="8"/>
        <v>1</v>
      </c>
    </row>
    <row r="552" spans="1:21" ht="28.5" x14ac:dyDescent="0.45">
      <c r="A552" s="5" t="s">
        <v>561</v>
      </c>
      <c r="C552">
        <v>1</v>
      </c>
      <c r="U552" t="b">
        <f t="shared" si="8"/>
        <v>1</v>
      </c>
    </row>
    <row r="553" spans="1:21" ht="28.5" x14ac:dyDescent="0.45">
      <c r="A553" s="5" t="s">
        <v>562</v>
      </c>
      <c r="I553">
        <v>1</v>
      </c>
      <c r="U553" t="b">
        <f t="shared" si="8"/>
        <v>1</v>
      </c>
    </row>
    <row r="554" spans="1:21" x14ac:dyDescent="0.45">
      <c r="A554" s="5" t="s">
        <v>563</v>
      </c>
      <c r="L554">
        <v>1</v>
      </c>
      <c r="U554" t="b">
        <f t="shared" si="8"/>
        <v>1</v>
      </c>
    </row>
    <row r="555" spans="1:21" ht="42.75" x14ac:dyDescent="0.45">
      <c r="A555" s="5" t="s">
        <v>564</v>
      </c>
      <c r="D555">
        <v>1</v>
      </c>
      <c r="U555" t="b">
        <f t="shared" si="8"/>
        <v>1</v>
      </c>
    </row>
    <row r="556" spans="1:21" ht="42.75" x14ac:dyDescent="0.45">
      <c r="A556" s="5" t="s">
        <v>565</v>
      </c>
      <c r="I556">
        <v>1</v>
      </c>
      <c r="U556" t="b">
        <f t="shared" si="8"/>
        <v>1</v>
      </c>
    </row>
    <row r="557" spans="1:21" ht="57" x14ac:dyDescent="0.45">
      <c r="A557" s="5" t="s">
        <v>566</v>
      </c>
      <c r="S557">
        <v>1</v>
      </c>
      <c r="U557" t="b">
        <f t="shared" si="8"/>
        <v>1</v>
      </c>
    </row>
    <row r="558" spans="1:21" ht="42.75" x14ac:dyDescent="0.45">
      <c r="A558" s="5" t="s">
        <v>567</v>
      </c>
      <c r="I558">
        <v>1</v>
      </c>
      <c r="U558" t="b">
        <f t="shared" si="8"/>
        <v>1</v>
      </c>
    </row>
    <row r="559" spans="1:21" x14ac:dyDescent="0.45">
      <c r="A559" s="5" t="s">
        <v>568</v>
      </c>
      <c r="B559">
        <v>1</v>
      </c>
      <c r="U559" t="b">
        <f t="shared" si="8"/>
        <v>1</v>
      </c>
    </row>
    <row r="560" spans="1:21" x14ac:dyDescent="0.45">
      <c r="A560" s="5" t="s">
        <v>569</v>
      </c>
      <c r="I560">
        <v>1</v>
      </c>
      <c r="U560" t="b">
        <f t="shared" si="8"/>
        <v>1</v>
      </c>
    </row>
    <row r="561" spans="1:21" ht="42.75" x14ac:dyDescent="0.45">
      <c r="A561" s="5" t="s">
        <v>570</v>
      </c>
      <c r="O561">
        <v>1</v>
      </c>
      <c r="U561" t="b">
        <f t="shared" si="8"/>
        <v>1</v>
      </c>
    </row>
    <row r="562" spans="1:21" ht="28.5" x14ac:dyDescent="0.45">
      <c r="A562" s="10" t="s">
        <v>571</v>
      </c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t="b">
        <f t="shared" si="8"/>
        <v>1</v>
      </c>
    </row>
    <row r="563" spans="1:21" ht="42.75" x14ac:dyDescent="0.45">
      <c r="A563" s="5" t="s">
        <v>572</v>
      </c>
      <c r="H563">
        <v>1</v>
      </c>
      <c r="U563" t="b">
        <f t="shared" si="8"/>
        <v>1</v>
      </c>
    </row>
    <row r="564" spans="1:21" ht="28.5" x14ac:dyDescent="0.45">
      <c r="A564" s="5" t="s">
        <v>573</v>
      </c>
      <c r="I564">
        <v>1</v>
      </c>
      <c r="U564" t="b">
        <f t="shared" si="8"/>
        <v>1</v>
      </c>
    </row>
    <row r="565" spans="1:21" ht="28.5" x14ac:dyDescent="0.45">
      <c r="A565" s="5" t="s">
        <v>574</v>
      </c>
      <c r="N565">
        <v>1</v>
      </c>
      <c r="U565" t="b">
        <f t="shared" si="8"/>
        <v>1</v>
      </c>
    </row>
    <row r="566" spans="1:21" s="9" customFormat="1" ht="28.5" x14ac:dyDescent="0.45">
      <c r="A566" s="5" t="s">
        <v>575</v>
      </c>
      <c r="B566">
        <v>1</v>
      </c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 t="b">
        <f t="shared" si="8"/>
        <v>1</v>
      </c>
    </row>
    <row r="567" spans="1:21" x14ac:dyDescent="0.45">
      <c r="A567" s="5" t="s">
        <v>576</v>
      </c>
      <c r="C567">
        <v>1</v>
      </c>
      <c r="U567" t="b">
        <f t="shared" si="8"/>
        <v>1</v>
      </c>
    </row>
    <row r="568" spans="1:21" ht="42.75" x14ac:dyDescent="0.45">
      <c r="A568" s="5" t="s">
        <v>577</v>
      </c>
      <c r="I568">
        <v>1</v>
      </c>
      <c r="U568" t="b">
        <f t="shared" si="8"/>
        <v>1</v>
      </c>
    </row>
    <row r="569" spans="1:21" x14ac:dyDescent="0.45">
      <c r="A569" s="5" t="s">
        <v>578</v>
      </c>
      <c r="O569">
        <v>1</v>
      </c>
      <c r="U569" t="b">
        <f t="shared" si="8"/>
        <v>1</v>
      </c>
    </row>
    <row r="570" spans="1:21" ht="28.5" x14ac:dyDescent="0.45">
      <c r="A570" s="5" t="s">
        <v>579</v>
      </c>
      <c r="L570">
        <v>1</v>
      </c>
      <c r="U570" t="b">
        <f t="shared" si="8"/>
        <v>1</v>
      </c>
    </row>
    <row r="571" spans="1:21" ht="42.75" x14ac:dyDescent="0.45">
      <c r="A571" s="5" t="s">
        <v>580</v>
      </c>
      <c r="F571">
        <v>1</v>
      </c>
      <c r="U571" t="b">
        <f t="shared" si="8"/>
        <v>1</v>
      </c>
    </row>
    <row r="572" spans="1:21" ht="57" x14ac:dyDescent="0.45">
      <c r="A572" s="5" t="s">
        <v>581</v>
      </c>
      <c r="B572">
        <v>1</v>
      </c>
      <c r="U572" t="b">
        <f t="shared" si="8"/>
        <v>1</v>
      </c>
    </row>
    <row r="573" spans="1:21" x14ac:dyDescent="0.45">
      <c r="A573" s="5" t="s">
        <v>582</v>
      </c>
      <c r="C573">
        <v>1</v>
      </c>
      <c r="U573" t="b">
        <f t="shared" si="8"/>
        <v>1</v>
      </c>
    </row>
    <row r="574" spans="1:21" ht="28.5" x14ac:dyDescent="0.45">
      <c r="A574" s="5" t="s">
        <v>583</v>
      </c>
      <c r="S574">
        <v>1</v>
      </c>
      <c r="U574" t="b">
        <f t="shared" si="8"/>
        <v>1</v>
      </c>
    </row>
    <row r="575" spans="1:21" ht="42.75" x14ac:dyDescent="0.45">
      <c r="A575" s="5" t="s">
        <v>584</v>
      </c>
      <c r="B575">
        <v>1</v>
      </c>
      <c r="U575" t="b">
        <f t="shared" si="8"/>
        <v>1</v>
      </c>
    </row>
    <row r="576" spans="1:21" ht="42.75" x14ac:dyDescent="0.45">
      <c r="A576" s="5" t="s">
        <v>585</v>
      </c>
      <c r="B576">
        <v>1</v>
      </c>
      <c r="U576" t="b">
        <f t="shared" si="8"/>
        <v>1</v>
      </c>
    </row>
    <row r="577" spans="1:21" ht="28.5" x14ac:dyDescent="0.45">
      <c r="A577" s="5" t="s">
        <v>586</v>
      </c>
      <c r="B577">
        <v>1</v>
      </c>
      <c r="U577" t="b">
        <f t="shared" si="8"/>
        <v>1</v>
      </c>
    </row>
    <row r="578" spans="1:21" ht="42.75" x14ac:dyDescent="0.45">
      <c r="A578" s="5" t="s">
        <v>587</v>
      </c>
      <c r="I578">
        <v>1</v>
      </c>
      <c r="U578" t="b">
        <f t="shared" si="8"/>
        <v>1</v>
      </c>
    </row>
    <row r="579" spans="1:21" ht="57" x14ac:dyDescent="0.45">
      <c r="A579" s="5" t="s">
        <v>588</v>
      </c>
      <c r="H579">
        <v>1</v>
      </c>
      <c r="U579" t="b">
        <f t="shared" ref="U579:U642" si="9">ISNUMBER(SEARCH($T$2,A579))</f>
        <v>1</v>
      </c>
    </row>
    <row r="580" spans="1:21" ht="28.5" x14ac:dyDescent="0.45">
      <c r="A580" s="5" t="s">
        <v>589</v>
      </c>
      <c r="O580">
        <v>1</v>
      </c>
      <c r="U580" t="b">
        <f t="shared" si="9"/>
        <v>1</v>
      </c>
    </row>
    <row r="581" spans="1:21" ht="57" x14ac:dyDescent="0.45">
      <c r="A581" s="5" t="s">
        <v>590</v>
      </c>
      <c r="F581">
        <v>1</v>
      </c>
      <c r="U581" t="b">
        <f t="shared" si="9"/>
        <v>1</v>
      </c>
    </row>
    <row r="582" spans="1:21" x14ac:dyDescent="0.45">
      <c r="A582" s="5" t="s">
        <v>591</v>
      </c>
      <c r="N582">
        <v>1</v>
      </c>
      <c r="U582" t="b">
        <f t="shared" si="9"/>
        <v>1</v>
      </c>
    </row>
    <row r="583" spans="1:21" x14ac:dyDescent="0.45">
      <c r="A583" s="5" t="s">
        <v>592</v>
      </c>
      <c r="B583">
        <v>1</v>
      </c>
      <c r="U583" t="b">
        <f t="shared" si="9"/>
        <v>1</v>
      </c>
    </row>
    <row r="584" spans="1:21" ht="42.75" x14ac:dyDescent="0.45">
      <c r="A584" s="10" t="s">
        <v>1580</v>
      </c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t="b">
        <f t="shared" si="9"/>
        <v>1</v>
      </c>
    </row>
    <row r="585" spans="1:21" x14ac:dyDescent="0.45">
      <c r="U585" t="b">
        <f t="shared" si="9"/>
        <v>0</v>
      </c>
    </row>
    <row r="586" spans="1:21" x14ac:dyDescent="0.45">
      <c r="A586" s="5" t="s">
        <v>594</v>
      </c>
      <c r="U586" t="b">
        <f t="shared" si="9"/>
        <v>0</v>
      </c>
    </row>
    <row r="587" spans="1:21" ht="42.75" x14ac:dyDescent="0.45">
      <c r="A587" s="5" t="s">
        <v>595</v>
      </c>
      <c r="O587">
        <v>1</v>
      </c>
      <c r="U587" t="b">
        <f t="shared" si="9"/>
        <v>1</v>
      </c>
    </row>
    <row r="588" spans="1:21" s="9" customFormat="1" ht="28.5" x14ac:dyDescent="0.45">
      <c r="A588" s="5" t="s">
        <v>596</v>
      </c>
      <c r="B588"/>
      <c r="C588"/>
      <c r="D588"/>
      <c r="E588"/>
      <c r="F588"/>
      <c r="G588"/>
      <c r="H588"/>
      <c r="I588"/>
      <c r="J588"/>
      <c r="K588"/>
      <c r="L588">
        <v>1</v>
      </c>
      <c r="M588"/>
      <c r="N588"/>
      <c r="O588"/>
      <c r="P588"/>
      <c r="Q588"/>
      <c r="R588"/>
      <c r="S588"/>
      <c r="T588"/>
      <c r="U588" t="b">
        <f t="shared" si="9"/>
        <v>1</v>
      </c>
    </row>
    <row r="589" spans="1:21" ht="28.5" x14ac:dyDescent="0.45">
      <c r="A589" s="5" t="s">
        <v>597</v>
      </c>
      <c r="B589">
        <v>1</v>
      </c>
      <c r="U589" t="b">
        <f t="shared" si="9"/>
        <v>1</v>
      </c>
    </row>
    <row r="590" spans="1:21" x14ac:dyDescent="0.45">
      <c r="A590" s="5" t="s">
        <v>598</v>
      </c>
      <c r="B590">
        <v>1</v>
      </c>
      <c r="U590" t="b">
        <f t="shared" si="9"/>
        <v>1</v>
      </c>
    </row>
    <row r="591" spans="1:21" x14ac:dyDescent="0.45">
      <c r="A591" s="5" t="s">
        <v>599</v>
      </c>
      <c r="C591">
        <v>1</v>
      </c>
      <c r="U591" t="b">
        <f t="shared" si="9"/>
        <v>1</v>
      </c>
    </row>
    <row r="592" spans="1:21" ht="42.75" x14ac:dyDescent="0.45">
      <c r="A592" s="5" t="s">
        <v>600</v>
      </c>
      <c r="C592">
        <v>1</v>
      </c>
      <c r="U592" t="b">
        <f t="shared" si="9"/>
        <v>1</v>
      </c>
    </row>
    <row r="593" spans="1:21" ht="28.5" x14ac:dyDescent="0.45">
      <c r="A593" s="5" t="s">
        <v>601</v>
      </c>
      <c r="B593">
        <v>1</v>
      </c>
      <c r="U593" t="b">
        <f t="shared" si="9"/>
        <v>1</v>
      </c>
    </row>
    <row r="594" spans="1:21" ht="28.5" x14ac:dyDescent="0.45">
      <c r="A594" s="8" t="s">
        <v>602</v>
      </c>
      <c r="B594" s="3"/>
      <c r="C594" s="3">
        <v>1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t="b">
        <f t="shared" si="9"/>
        <v>1</v>
      </c>
    </row>
    <row r="595" spans="1:21" ht="42.75" x14ac:dyDescent="0.45">
      <c r="A595" s="5" t="s">
        <v>603</v>
      </c>
      <c r="B595">
        <v>1</v>
      </c>
      <c r="U595" t="b">
        <f t="shared" si="9"/>
        <v>1</v>
      </c>
    </row>
    <row r="596" spans="1:21" ht="28.5" x14ac:dyDescent="0.45">
      <c r="A596" s="8" t="s">
        <v>604</v>
      </c>
      <c r="B596" s="3"/>
      <c r="C596" s="3">
        <v>1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t="b">
        <f t="shared" si="9"/>
        <v>1</v>
      </c>
    </row>
    <row r="597" spans="1:21" ht="42.75" x14ac:dyDescent="0.45">
      <c r="A597" s="5" t="s">
        <v>605</v>
      </c>
      <c r="O597">
        <v>1</v>
      </c>
      <c r="U597" t="b">
        <f t="shared" si="9"/>
        <v>1</v>
      </c>
    </row>
    <row r="598" spans="1:21" s="3" customFormat="1" ht="28.5" x14ac:dyDescent="0.45">
      <c r="A598" s="5" t="s">
        <v>606</v>
      </c>
      <c r="B598"/>
      <c r="C598">
        <v>1</v>
      </c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 t="b">
        <f t="shared" si="9"/>
        <v>1</v>
      </c>
    </row>
    <row r="599" spans="1:21" x14ac:dyDescent="0.45">
      <c r="A599" s="8" t="s">
        <v>607</v>
      </c>
      <c r="B599" s="3"/>
      <c r="C599" s="3"/>
      <c r="D599" s="3"/>
      <c r="E599" s="3"/>
      <c r="F599" s="3"/>
      <c r="G599" s="3"/>
      <c r="H599" s="3"/>
      <c r="I599" s="3"/>
      <c r="J599" s="3"/>
      <c r="K599" s="3">
        <v>1</v>
      </c>
      <c r="L599" s="3"/>
      <c r="M599" s="3"/>
      <c r="N599" s="3"/>
      <c r="O599" s="3"/>
      <c r="P599" s="3"/>
      <c r="Q599" s="3"/>
      <c r="R599" s="3"/>
      <c r="S599" s="3"/>
      <c r="T599" s="3"/>
      <c r="U599" t="b">
        <f t="shared" si="9"/>
        <v>1</v>
      </c>
    </row>
    <row r="600" spans="1:21" s="3" customFormat="1" ht="28.5" x14ac:dyDescent="0.45">
      <c r="A600" s="5" t="s">
        <v>608</v>
      </c>
      <c r="B600"/>
      <c r="C600"/>
      <c r="D600"/>
      <c r="E600"/>
      <c r="F600"/>
      <c r="G600"/>
      <c r="H600"/>
      <c r="I600"/>
      <c r="J600"/>
      <c r="K600"/>
      <c r="L600"/>
      <c r="M600"/>
      <c r="N600"/>
      <c r="O600">
        <v>1</v>
      </c>
      <c r="P600"/>
      <c r="Q600"/>
      <c r="R600"/>
      <c r="S600"/>
      <c r="T600"/>
      <c r="U600" t="b">
        <f t="shared" si="9"/>
        <v>1</v>
      </c>
    </row>
    <row r="601" spans="1:21" x14ac:dyDescent="0.45">
      <c r="A601" s="5" t="s">
        <v>609</v>
      </c>
      <c r="O601">
        <v>1</v>
      </c>
      <c r="U601" t="b">
        <f t="shared" si="9"/>
        <v>1</v>
      </c>
    </row>
    <row r="602" spans="1:21" x14ac:dyDescent="0.45">
      <c r="A602" s="5" t="s">
        <v>610</v>
      </c>
      <c r="C602">
        <v>1</v>
      </c>
      <c r="U602" t="b">
        <f t="shared" si="9"/>
        <v>1</v>
      </c>
    </row>
    <row r="603" spans="1:21" s="3" customFormat="1" ht="28.5" x14ac:dyDescent="0.45">
      <c r="A603" s="5" t="s">
        <v>611</v>
      </c>
      <c r="B603"/>
      <c r="C603"/>
      <c r="D603"/>
      <c r="E603"/>
      <c r="F603"/>
      <c r="G603"/>
      <c r="H603"/>
      <c r="I603">
        <v>1</v>
      </c>
      <c r="J603"/>
      <c r="K603"/>
      <c r="L603"/>
      <c r="M603"/>
      <c r="N603"/>
      <c r="O603"/>
      <c r="P603"/>
      <c r="Q603"/>
      <c r="R603"/>
      <c r="S603"/>
      <c r="T603"/>
      <c r="U603" t="b">
        <f t="shared" si="9"/>
        <v>1</v>
      </c>
    </row>
    <row r="604" spans="1:21" ht="57" x14ac:dyDescent="0.45">
      <c r="A604" s="5" t="s">
        <v>612</v>
      </c>
      <c r="B604">
        <v>1</v>
      </c>
      <c r="U604" t="b">
        <f t="shared" si="9"/>
        <v>1</v>
      </c>
    </row>
    <row r="605" spans="1:21" x14ac:dyDescent="0.45">
      <c r="A605" s="5" t="s">
        <v>613</v>
      </c>
      <c r="L605">
        <v>1</v>
      </c>
      <c r="U605" t="b">
        <f t="shared" si="9"/>
        <v>1</v>
      </c>
    </row>
    <row r="606" spans="1:21" x14ac:dyDescent="0.45">
      <c r="A606" s="10" t="s">
        <v>614</v>
      </c>
      <c r="B606" s="9"/>
      <c r="C606" s="9"/>
      <c r="D606" s="9"/>
      <c r="E606" s="9"/>
      <c r="F606" s="9"/>
      <c r="G606" s="9"/>
      <c r="H606" s="9"/>
      <c r="I606" s="9">
        <v>1</v>
      </c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t="b">
        <f t="shared" si="9"/>
        <v>1</v>
      </c>
    </row>
    <row r="607" spans="1:21" ht="57" x14ac:dyDescent="0.45">
      <c r="A607" s="5" t="s">
        <v>615</v>
      </c>
      <c r="I607">
        <v>1</v>
      </c>
      <c r="U607" t="b">
        <f t="shared" si="9"/>
        <v>1</v>
      </c>
    </row>
    <row r="608" spans="1:21" x14ac:dyDescent="0.45">
      <c r="A608" s="5" t="s">
        <v>616</v>
      </c>
      <c r="B608">
        <v>1</v>
      </c>
      <c r="U608" t="b">
        <f t="shared" si="9"/>
        <v>0</v>
      </c>
    </row>
    <row r="609" spans="1:21" x14ac:dyDescent="0.45">
      <c r="U609" t="b">
        <f t="shared" si="9"/>
        <v>0</v>
      </c>
    </row>
    <row r="610" spans="1:21" s="9" customFormat="1" x14ac:dyDescent="0.45">
      <c r="A610" s="5" t="s">
        <v>617</v>
      </c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 t="b">
        <f t="shared" si="9"/>
        <v>1</v>
      </c>
    </row>
    <row r="611" spans="1:21" x14ac:dyDescent="0.45">
      <c r="A611" s="5" t="s">
        <v>618</v>
      </c>
      <c r="B611">
        <v>1</v>
      </c>
      <c r="U611" t="b">
        <f t="shared" si="9"/>
        <v>1</v>
      </c>
    </row>
    <row r="612" spans="1:21" ht="28.5" x14ac:dyDescent="0.45">
      <c r="A612" s="10" t="s">
        <v>619</v>
      </c>
      <c r="B612" s="9"/>
      <c r="C612" s="9"/>
      <c r="D612" s="9"/>
      <c r="E612" s="9"/>
      <c r="F612" s="9"/>
      <c r="G612" s="9"/>
      <c r="H612" s="9"/>
      <c r="I612" s="9">
        <v>1</v>
      </c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t="b">
        <f t="shared" si="9"/>
        <v>1</v>
      </c>
    </row>
    <row r="613" spans="1:21" x14ac:dyDescent="0.45">
      <c r="A613" s="5" t="s">
        <v>21</v>
      </c>
      <c r="N613">
        <v>1</v>
      </c>
      <c r="U613" t="b">
        <f t="shared" si="9"/>
        <v>1</v>
      </c>
    </row>
    <row r="614" spans="1:21" ht="57" x14ac:dyDescent="0.45">
      <c r="A614" s="5" t="s">
        <v>620</v>
      </c>
      <c r="D614">
        <v>1</v>
      </c>
      <c r="U614" t="b">
        <f t="shared" si="9"/>
        <v>1</v>
      </c>
    </row>
    <row r="615" spans="1:21" ht="28.5" x14ac:dyDescent="0.45">
      <c r="A615" s="5" t="s">
        <v>621</v>
      </c>
      <c r="M615">
        <v>1</v>
      </c>
      <c r="U615" t="b">
        <f t="shared" si="9"/>
        <v>1</v>
      </c>
    </row>
    <row r="616" spans="1:21" s="9" customFormat="1" x14ac:dyDescent="0.45">
      <c r="A616" s="5" t="s">
        <v>622</v>
      </c>
      <c r="B616">
        <v>1</v>
      </c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 t="b">
        <f t="shared" si="9"/>
        <v>1</v>
      </c>
    </row>
    <row r="617" spans="1:21" ht="57" x14ac:dyDescent="0.45">
      <c r="A617" s="5" t="s">
        <v>623</v>
      </c>
      <c r="I617">
        <v>1</v>
      </c>
      <c r="U617" t="b">
        <f t="shared" si="9"/>
        <v>1</v>
      </c>
    </row>
    <row r="618" spans="1:21" x14ac:dyDescent="0.45">
      <c r="A618" s="5" t="s">
        <v>624</v>
      </c>
      <c r="B618">
        <v>1</v>
      </c>
      <c r="U618" t="b">
        <f t="shared" si="9"/>
        <v>1</v>
      </c>
    </row>
    <row r="619" spans="1:21" x14ac:dyDescent="0.45">
      <c r="A619" s="5" t="s">
        <v>625</v>
      </c>
      <c r="B619">
        <v>1</v>
      </c>
      <c r="U619" t="b">
        <f t="shared" si="9"/>
        <v>1</v>
      </c>
    </row>
    <row r="620" spans="1:21" x14ac:dyDescent="0.45">
      <c r="A620" s="5" t="s">
        <v>626</v>
      </c>
      <c r="B620">
        <v>1</v>
      </c>
      <c r="U620" t="b">
        <f t="shared" si="9"/>
        <v>1</v>
      </c>
    </row>
    <row r="621" spans="1:21" ht="28.5" x14ac:dyDescent="0.45">
      <c r="A621" s="5" t="s">
        <v>627</v>
      </c>
      <c r="B621">
        <v>1</v>
      </c>
      <c r="U621" t="b">
        <f t="shared" si="9"/>
        <v>1</v>
      </c>
    </row>
    <row r="622" spans="1:21" ht="28.5" x14ac:dyDescent="0.45">
      <c r="A622" s="5" t="s">
        <v>628</v>
      </c>
      <c r="B622">
        <v>1</v>
      </c>
      <c r="U622" t="b">
        <f t="shared" si="9"/>
        <v>1</v>
      </c>
    </row>
    <row r="623" spans="1:21" ht="42.75" x14ac:dyDescent="0.45">
      <c r="A623" s="5" t="s">
        <v>629</v>
      </c>
      <c r="I623">
        <v>1</v>
      </c>
      <c r="U623" t="b">
        <f t="shared" si="9"/>
        <v>1</v>
      </c>
    </row>
    <row r="624" spans="1:21" ht="28.5" x14ac:dyDescent="0.45">
      <c r="A624" s="5" t="s">
        <v>630</v>
      </c>
      <c r="Q624">
        <v>1</v>
      </c>
      <c r="U624" t="b">
        <f t="shared" si="9"/>
        <v>1</v>
      </c>
    </row>
    <row r="625" spans="1:21" ht="28.5" x14ac:dyDescent="0.45">
      <c r="A625" s="5" t="s">
        <v>631</v>
      </c>
      <c r="Q625">
        <v>1</v>
      </c>
      <c r="U625" t="b">
        <f t="shared" si="9"/>
        <v>1</v>
      </c>
    </row>
    <row r="626" spans="1:21" x14ac:dyDescent="0.45">
      <c r="A626" s="5" t="s">
        <v>632</v>
      </c>
      <c r="L626">
        <v>1</v>
      </c>
      <c r="U626" t="b">
        <f t="shared" si="9"/>
        <v>1</v>
      </c>
    </row>
    <row r="627" spans="1:21" x14ac:dyDescent="0.45">
      <c r="A627" s="5" t="s">
        <v>633</v>
      </c>
      <c r="L627">
        <v>1</v>
      </c>
      <c r="U627" t="b">
        <f t="shared" si="9"/>
        <v>1</v>
      </c>
    </row>
    <row r="628" spans="1:21" x14ac:dyDescent="0.45">
      <c r="A628" s="5" t="s">
        <v>634</v>
      </c>
      <c r="P628">
        <v>1</v>
      </c>
      <c r="U628" t="b">
        <f t="shared" si="9"/>
        <v>1</v>
      </c>
    </row>
    <row r="629" spans="1:21" x14ac:dyDescent="0.45">
      <c r="A629" s="5" t="s">
        <v>635</v>
      </c>
      <c r="K629">
        <v>1</v>
      </c>
      <c r="U629" t="b">
        <f t="shared" si="9"/>
        <v>1</v>
      </c>
    </row>
    <row r="630" spans="1:21" ht="42.75" x14ac:dyDescent="0.45">
      <c r="A630" s="5" t="s">
        <v>636</v>
      </c>
      <c r="P630">
        <v>1</v>
      </c>
      <c r="U630" t="b">
        <f t="shared" si="9"/>
        <v>1</v>
      </c>
    </row>
    <row r="631" spans="1:21" ht="42.75" x14ac:dyDescent="0.45">
      <c r="A631" s="5" t="s">
        <v>637</v>
      </c>
      <c r="P631">
        <v>1</v>
      </c>
      <c r="U631" t="b">
        <f t="shared" si="9"/>
        <v>1</v>
      </c>
    </row>
    <row r="632" spans="1:21" ht="28.5" x14ac:dyDescent="0.45">
      <c r="A632" s="5" t="s">
        <v>638</v>
      </c>
      <c r="C632">
        <v>1</v>
      </c>
      <c r="U632" t="b">
        <f t="shared" si="9"/>
        <v>1</v>
      </c>
    </row>
    <row r="633" spans="1:21" ht="28.5" x14ac:dyDescent="0.45">
      <c r="A633" s="5" t="s">
        <v>639</v>
      </c>
      <c r="D633">
        <v>1</v>
      </c>
      <c r="U633" t="b">
        <f t="shared" si="9"/>
        <v>1</v>
      </c>
    </row>
    <row r="634" spans="1:21" ht="28.5" x14ac:dyDescent="0.45">
      <c r="A634" s="10" t="s">
        <v>640</v>
      </c>
      <c r="B634" s="9"/>
      <c r="C634" s="9"/>
      <c r="D634" s="9"/>
      <c r="E634" s="9"/>
      <c r="F634" s="9"/>
      <c r="G634" s="9"/>
      <c r="H634" s="9"/>
      <c r="I634" s="9">
        <v>1</v>
      </c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t="b">
        <f t="shared" si="9"/>
        <v>1</v>
      </c>
    </row>
    <row r="635" spans="1:21" ht="28.5" x14ac:dyDescent="0.45">
      <c r="A635" s="5" t="s">
        <v>641</v>
      </c>
      <c r="C635">
        <v>1</v>
      </c>
      <c r="U635" t="b">
        <f t="shared" si="9"/>
        <v>1</v>
      </c>
    </row>
    <row r="636" spans="1:21" ht="28.5" x14ac:dyDescent="0.45">
      <c r="A636" s="5" t="s">
        <v>642</v>
      </c>
      <c r="D636">
        <v>1</v>
      </c>
      <c r="U636" t="b">
        <f t="shared" si="9"/>
        <v>1</v>
      </c>
    </row>
    <row r="637" spans="1:21" ht="57" x14ac:dyDescent="0.45">
      <c r="A637" s="5" t="s">
        <v>643</v>
      </c>
      <c r="E637">
        <v>1</v>
      </c>
      <c r="U637" t="b">
        <f t="shared" si="9"/>
        <v>1</v>
      </c>
    </row>
    <row r="638" spans="1:21" s="9" customFormat="1" x14ac:dyDescent="0.45">
      <c r="A638" s="5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 t="b">
        <f t="shared" si="9"/>
        <v>0</v>
      </c>
    </row>
    <row r="639" spans="1:21" x14ac:dyDescent="0.45">
      <c r="A639" s="5" t="s">
        <v>644</v>
      </c>
      <c r="U639" t="b">
        <f t="shared" si="9"/>
        <v>0</v>
      </c>
    </row>
    <row r="640" spans="1:21" ht="28.5" x14ac:dyDescent="0.45">
      <c r="A640" s="5" t="s">
        <v>645</v>
      </c>
      <c r="B640">
        <v>1</v>
      </c>
      <c r="U640" t="b">
        <f t="shared" si="9"/>
        <v>1</v>
      </c>
    </row>
    <row r="641" spans="1:21" ht="42.75" x14ac:dyDescent="0.45">
      <c r="A641" s="5" t="s">
        <v>646</v>
      </c>
      <c r="E641">
        <v>1</v>
      </c>
      <c r="U641" t="b">
        <f t="shared" si="9"/>
        <v>1</v>
      </c>
    </row>
    <row r="642" spans="1:21" x14ac:dyDescent="0.45">
      <c r="U642" t="b">
        <f t="shared" si="9"/>
        <v>0</v>
      </c>
    </row>
    <row r="643" spans="1:21" ht="28.5" x14ac:dyDescent="0.45">
      <c r="A643" s="5" t="s">
        <v>647</v>
      </c>
      <c r="U643" t="b">
        <f t="shared" ref="U643:U706" si="10">ISNUMBER(SEARCH($T$2,A643))</f>
        <v>0</v>
      </c>
    </row>
    <row r="644" spans="1:21" x14ac:dyDescent="0.45">
      <c r="A644" s="5" t="s">
        <v>648</v>
      </c>
      <c r="C644">
        <v>1</v>
      </c>
      <c r="U644" t="b">
        <f t="shared" si="10"/>
        <v>1</v>
      </c>
    </row>
    <row r="645" spans="1:21" ht="57" x14ac:dyDescent="0.45">
      <c r="A645" s="5" t="s">
        <v>649</v>
      </c>
      <c r="E645">
        <v>1</v>
      </c>
      <c r="U645" t="b">
        <f t="shared" si="10"/>
        <v>1</v>
      </c>
    </row>
    <row r="646" spans="1:21" x14ac:dyDescent="0.45">
      <c r="A646" s="5" t="s">
        <v>650</v>
      </c>
      <c r="J646">
        <v>1</v>
      </c>
      <c r="U646" t="b">
        <f t="shared" si="10"/>
        <v>1</v>
      </c>
    </row>
    <row r="647" spans="1:21" ht="28.5" x14ac:dyDescent="0.45">
      <c r="A647" s="5" t="s">
        <v>651</v>
      </c>
      <c r="I647">
        <v>1</v>
      </c>
      <c r="U647" t="b">
        <f t="shared" si="10"/>
        <v>1</v>
      </c>
    </row>
    <row r="648" spans="1:21" ht="28.5" x14ac:dyDescent="0.45">
      <c r="A648" s="10" t="s">
        <v>652</v>
      </c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t="b">
        <f t="shared" si="10"/>
        <v>1</v>
      </c>
    </row>
    <row r="649" spans="1:21" x14ac:dyDescent="0.45">
      <c r="A649" s="5" t="s">
        <v>653</v>
      </c>
      <c r="B649">
        <v>1</v>
      </c>
      <c r="U649" t="b">
        <f t="shared" si="10"/>
        <v>1</v>
      </c>
    </row>
    <row r="650" spans="1:21" ht="28.5" x14ac:dyDescent="0.45">
      <c r="A650" s="5" t="s">
        <v>654</v>
      </c>
      <c r="B650">
        <v>1</v>
      </c>
      <c r="U650" t="b">
        <f t="shared" si="10"/>
        <v>1</v>
      </c>
    </row>
    <row r="651" spans="1:21" ht="42.75" x14ac:dyDescent="0.45">
      <c r="A651" s="5" t="s">
        <v>655</v>
      </c>
      <c r="C651">
        <v>1</v>
      </c>
      <c r="U651" t="b">
        <f t="shared" si="10"/>
        <v>1</v>
      </c>
    </row>
    <row r="652" spans="1:21" s="9" customFormat="1" x14ac:dyDescent="0.45">
      <c r="A652" s="5" t="s">
        <v>656</v>
      </c>
      <c r="B652"/>
      <c r="C652"/>
      <c r="D652"/>
      <c r="E652"/>
      <c r="F652"/>
      <c r="G652"/>
      <c r="H652"/>
      <c r="I652"/>
      <c r="J652"/>
      <c r="K652"/>
      <c r="L652"/>
      <c r="M652"/>
      <c r="N652"/>
      <c r="O652">
        <v>1</v>
      </c>
      <c r="P652"/>
      <c r="Q652"/>
      <c r="R652"/>
      <c r="S652"/>
      <c r="T652"/>
      <c r="U652" t="b">
        <f t="shared" si="10"/>
        <v>1</v>
      </c>
    </row>
    <row r="653" spans="1:21" x14ac:dyDescent="0.45">
      <c r="A653" s="5" t="s">
        <v>657</v>
      </c>
      <c r="B653">
        <v>1</v>
      </c>
      <c r="U653" t="b">
        <f t="shared" si="10"/>
        <v>1</v>
      </c>
    </row>
    <row r="654" spans="1:21" ht="28.5" x14ac:dyDescent="0.45">
      <c r="A654" s="5" t="s">
        <v>658</v>
      </c>
      <c r="L654">
        <v>1</v>
      </c>
      <c r="U654" t="b">
        <f t="shared" si="10"/>
        <v>1</v>
      </c>
    </row>
    <row r="655" spans="1:21" ht="42.75" x14ac:dyDescent="0.45">
      <c r="A655" s="10" t="s">
        <v>659</v>
      </c>
      <c r="B655" s="9"/>
      <c r="C655" s="9"/>
      <c r="D655" s="9"/>
      <c r="E655" s="9"/>
      <c r="F655" s="9"/>
      <c r="G655" s="9"/>
      <c r="H655" s="9"/>
      <c r="I655" s="9">
        <v>1</v>
      </c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t="b">
        <f t="shared" si="10"/>
        <v>1</v>
      </c>
    </row>
    <row r="656" spans="1:21" ht="42.75" x14ac:dyDescent="0.45">
      <c r="A656" s="5" t="s">
        <v>660</v>
      </c>
      <c r="C656">
        <v>1</v>
      </c>
      <c r="U656" t="b">
        <f t="shared" si="10"/>
        <v>1</v>
      </c>
    </row>
    <row r="657" spans="1:21" ht="28.5" x14ac:dyDescent="0.45">
      <c r="A657" s="10" t="s">
        <v>661</v>
      </c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t="b">
        <f t="shared" si="10"/>
        <v>1</v>
      </c>
    </row>
    <row r="658" spans="1:21" ht="28.5" x14ac:dyDescent="0.45">
      <c r="A658" s="5" t="s">
        <v>662</v>
      </c>
      <c r="I658">
        <v>1</v>
      </c>
      <c r="U658" t="b">
        <f t="shared" si="10"/>
        <v>1</v>
      </c>
    </row>
    <row r="659" spans="1:21" s="9" customFormat="1" ht="42.75" x14ac:dyDescent="0.45">
      <c r="A659" s="5" t="s">
        <v>663</v>
      </c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>
        <v>1</v>
      </c>
      <c r="R659"/>
      <c r="S659"/>
      <c r="T659"/>
      <c r="U659" t="b">
        <f t="shared" si="10"/>
        <v>1</v>
      </c>
    </row>
    <row r="660" spans="1:21" ht="42.75" x14ac:dyDescent="0.45">
      <c r="A660" s="5" t="s">
        <v>664</v>
      </c>
      <c r="C660">
        <v>1</v>
      </c>
      <c r="U660" t="b">
        <f t="shared" si="10"/>
        <v>1</v>
      </c>
    </row>
    <row r="661" spans="1:21" s="9" customFormat="1" ht="28.5" x14ac:dyDescent="0.45">
      <c r="A661" s="5" t="s">
        <v>665</v>
      </c>
      <c r="B661">
        <v>1</v>
      </c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 t="b">
        <f t="shared" si="10"/>
        <v>1</v>
      </c>
    </row>
    <row r="662" spans="1:21" x14ac:dyDescent="0.45">
      <c r="A662" s="5" t="s">
        <v>666</v>
      </c>
      <c r="B662">
        <v>1</v>
      </c>
      <c r="U662" t="b">
        <f t="shared" si="10"/>
        <v>1</v>
      </c>
    </row>
    <row r="663" spans="1:21" ht="42.75" x14ac:dyDescent="0.45">
      <c r="A663" s="5" t="s">
        <v>667</v>
      </c>
      <c r="C663">
        <v>1</v>
      </c>
      <c r="U663" t="b">
        <f t="shared" si="10"/>
        <v>1</v>
      </c>
    </row>
    <row r="664" spans="1:21" ht="57" x14ac:dyDescent="0.45">
      <c r="A664" s="5" t="s">
        <v>668</v>
      </c>
      <c r="S664">
        <v>1</v>
      </c>
      <c r="U664" t="b">
        <f t="shared" si="10"/>
        <v>1</v>
      </c>
    </row>
    <row r="665" spans="1:21" ht="42.75" x14ac:dyDescent="0.45">
      <c r="A665" s="5" t="s">
        <v>669</v>
      </c>
      <c r="I665">
        <v>1</v>
      </c>
      <c r="U665" t="b">
        <f t="shared" si="10"/>
        <v>1</v>
      </c>
    </row>
    <row r="666" spans="1:21" x14ac:dyDescent="0.45">
      <c r="A666" s="5" t="s">
        <v>670</v>
      </c>
      <c r="I666">
        <v>1</v>
      </c>
      <c r="U666" t="b">
        <f t="shared" si="10"/>
        <v>1</v>
      </c>
    </row>
    <row r="667" spans="1:21" x14ac:dyDescent="0.45">
      <c r="A667" s="5" t="s">
        <v>671</v>
      </c>
      <c r="L667">
        <v>1</v>
      </c>
      <c r="U667" t="b">
        <f t="shared" si="10"/>
        <v>1</v>
      </c>
    </row>
    <row r="668" spans="1:21" ht="57" x14ac:dyDescent="0.45">
      <c r="A668" s="5" t="s">
        <v>672</v>
      </c>
      <c r="B668">
        <v>1</v>
      </c>
      <c r="U668" t="b">
        <f t="shared" si="10"/>
        <v>1</v>
      </c>
    </row>
    <row r="669" spans="1:21" x14ac:dyDescent="0.45">
      <c r="A669" s="5" t="s">
        <v>673</v>
      </c>
      <c r="C669">
        <v>1</v>
      </c>
      <c r="U669" t="b">
        <f t="shared" si="10"/>
        <v>1</v>
      </c>
    </row>
    <row r="670" spans="1:21" ht="28.5" x14ac:dyDescent="0.45">
      <c r="A670" s="5" t="s">
        <v>674</v>
      </c>
      <c r="O670">
        <v>1</v>
      </c>
      <c r="U670" t="b">
        <f t="shared" si="10"/>
        <v>1</v>
      </c>
    </row>
    <row r="671" spans="1:21" ht="28.5" x14ac:dyDescent="0.45">
      <c r="A671" s="5" t="s">
        <v>675</v>
      </c>
      <c r="J671">
        <v>1</v>
      </c>
      <c r="U671" t="b">
        <f t="shared" si="10"/>
        <v>1</v>
      </c>
    </row>
    <row r="672" spans="1:21" x14ac:dyDescent="0.45">
      <c r="A672" s="5" t="s">
        <v>676</v>
      </c>
      <c r="D672">
        <v>1</v>
      </c>
      <c r="U672" t="b">
        <f t="shared" si="10"/>
        <v>1</v>
      </c>
    </row>
    <row r="673" spans="1:21" ht="42.75" x14ac:dyDescent="0.45">
      <c r="A673" s="5" t="s">
        <v>677</v>
      </c>
      <c r="B673">
        <v>1</v>
      </c>
      <c r="U673" t="b">
        <f t="shared" si="10"/>
        <v>1</v>
      </c>
    </row>
    <row r="674" spans="1:21" ht="28.5" x14ac:dyDescent="0.45">
      <c r="A674" s="5" t="s">
        <v>678</v>
      </c>
      <c r="B674">
        <v>1</v>
      </c>
      <c r="U674" t="b">
        <f t="shared" si="10"/>
        <v>1</v>
      </c>
    </row>
    <row r="675" spans="1:21" ht="57" x14ac:dyDescent="0.45">
      <c r="A675" s="5" t="s">
        <v>679</v>
      </c>
      <c r="B675">
        <v>1</v>
      </c>
      <c r="U675" t="b">
        <f t="shared" si="10"/>
        <v>1</v>
      </c>
    </row>
    <row r="676" spans="1:21" x14ac:dyDescent="0.45">
      <c r="A676" s="5" t="s">
        <v>680</v>
      </c>
      <c r="L676">
        <v>1</v>
      </c>
      <c r="U676" t="b">
        <f t="shared" si="10"/>
        <v>1</v>
      </c>
    </row>
    <row r="677" spans="1:21" ht="28.5" x14ac:dyDescent="0.45">
      <c r="A677" s="5" t="s">
        <v>681</v>
      </c>
      <c r="D677">
        <v>1</v>
      </c>
      <c r="U677" t="b">
        <f t="shared" si="10"/>
        <v>1</v>
      </c>
    </row>
    <row r="678" spans="1:21" ht="57" x14ac:dyDescent="0.45">
      <c r="A678" s="5" t="s">
        <v>682</v>
      </c>
      <c r="G678">
        <v>1</v>
      </c>
      <c r="U678" t="b">
        <f t="shared" si="10"/>
        <v>1</v>
      </c>
    </row>
    <row r="679" spans="1:21" ht="57" x14ac:dyDescent="0.45">
      <c r="A679" s="5" t="s">
        <v>683</v>
      </c>
      <c r="S679">
        <v>1</v>
      </c>
      <c r="U679" t="b">
        <f t="shared" si="10"/>
        <v>1</v>
      </c>
    </row>
    <row r="680" spans="1:21" ht="28.5" x14ac:dyDescent="0.45">
      <c r="A680" s="5" t="s">
        <v>684</v>
      </c>
      <c r="L680">
        <v>1</v>
      </c>
      <c r="U680" t="b">
        <f t="shared" si="10"/>
        <v>1</v>
      </c>
    </row>
    <row r="681" spans="1:21" ht="57" x14ac:dyDescent="0.45">
      <c r="A681" s="5" t="s">
        <v>685</v>
      </c>
      <c r="F681">
        <v>1</v>
      </c>
      <c r="U681" t="b">
        <f t="shared" si="10"/>
        <v>1</v>
      </c>
    </row>
    <row r="682" spans="1:21" x14ac:dyDescent="0.45">
      <c r="A682" s="5" t="s">
        <v>686</v>
      </c>
      <c r="B682">
        <v>1</v>
      </c>
      <c r="U682" t="b">
        <f t="shared" si="10"/>
        <v>1</v>
      </c>
    </row>
    <row r="683" spans="1:21" ht="28.5" x14ac:dyDescent="0.45">
      <c r="A683" s="5" t="s">
        <v>687</v>
      </c>
      <c r="L683">
        <v>1</v>
      </c>
      <c r="U683" t="b">
        <f t="shared" si="10"/>
        <v>1</v>
      </c>
    </row>
    <row r="684" spans="1:21" ht="42.75" x14ac:dyDescent="0.45">
      <c r="A684" s="5" t="s">
        <v>688</v>
      </c>
      <c r="C684">
        <v>1</v>
      </c>
      <c r="U684" t="b">
        <f t="shared" si="10"/>
        <v>1</v>
      </c>
    </row>
    <row r="685" spans="1:21" x14ac:dyDescent="0.45">
      <c r="A685" s="5" t="s">
        <v>689</v>
      </c>
      <c r="B685">
        <v>1</v>
      </c>
      <c r="U685" t="b">
        <f t="shared" si="10"/>
        <v>1</v>
      </c>
    </row>
    <row r="686" spans="1:21" ht="28.5" x14ac:dyDescent="0.45">
      <c r="A686" s="5" t="s">
        <v>690</v>
      </c>
      <c r="B686">
        <v>1</v>
      </c>
      <c r="U686" t="b">
        <f t="shared" si="10"/>
        <v>1</v>
      </c>
    </row>
    <row r="687" spans="1:21" ht="42.75" x14ac:dyDescent="0.45">
      <c r="A687" s="5" t="s">
        <v>691</v>
      </c>
      <c r="B687">
        <v>1</v>
      </c>
      <c r="U687" t="b">
        <f t="shared" si="10"/>
        <v>1</v>
      </c>
    </row>
    <row r="688" spans="1:21" ht="57" x14ac:dyDescent="0.45">
      <c r="A688" s="5" t="s">
        <v>692</v>
      </c>
      <c r="O688">
        <v>1</v>
      </c>
      <c r="U688" t="b">
        <f t="shared" si="10"/>
        <v>1</v>
      </c>
    </row>
    <row r="689" spans="1:21" x14ac:dyDescent="0.45">
      <c r="A689" s="5" t="s">
        <v>599</v>
      </c>
      <c r="C689">
        <v>1</v>
      </c>
      <c r="U689" t="b">
        <f t="shared" si="10"/>
        <v>1</v>
      </c>
    </row>
    <row r="690" spans="1:21" ht="42.75" x14ac:dyDescent="0.45">
      <c r="A690" s="5" t="s">
        <v>693</v>
      </c>
      <c r="I690">
        <v>1</v>
      </c>
      <c r="U690" t="b">
        <f t="shared" si="10"/>
        <v>1</v>
      </c>
    </row>
    <row r="691" spans="1:21" ht="42.75" x14ac:dyDescent="0.45">
      <c r="A691" s="5" t="s">
        <v>694</v>
      </c>
      <c r="B691">
        <v>1</v>
      </c>
      <c r="U691" t="b">
        <f t="shared" si="10"/>
        <v>1</v>
      </c>
    </row>
    <row r="692" spans="1:21" x14ac:dyDescent="0.45">
      <c r="A692" s="5" t="s">
        <v>695</v>
      </c>
      <c r="B692">
        <v>1</v>
      </c>
      <c r="U692" t="b">
        <f t="shared" si="10"/>
        <v>1</v>
      </c>
    </row>
    <row r="693" spans="1:21" ht="28.5" x14ac:dyDescent="0.45">
      <c r="A693" s="5" t="s">
        <v>696</v>
      </c>
      <c r="D693">
        <v>1</v>
      </c>
      <c r="U693" t="b">
        <f t="shared" si="10"/>
        <v>1</v>
      </c>
    </row>
    <row r="694" spans="1:21" ht="28.5" x14ac:dyDescent="0.45">
      <c r="A694" s="5" t="s">
        <v>697</v>
      </c>
      <c r="D694">
        <v>1</v>
      </c>
      <c r="U694" t="b">
        <f t="shared" si="10"/>
        <v>1</v>
      </c>
    </row>
    <row r="695" spans="1:21" ht="28.5" x14ac:dyDescent="0.45">
      <c r="A695" s="5" t="s">
        <v>698</v>
      </c>
      <c r="I695">
        <v>1</v>
      </c>
      <c r="U695" t="b">
        <f t="shared" si="10"/>
        <v>1</v>
      </c>
    </row>
    <row r="696" spans="1:21" ht="28.5" x14ac:dyDescent="0.45">
      <c r="A696" s="5" t="s">
        <v>699</v>
      </c>
      <c r="I696">
        <v>1</v>
      </c>
      <c r="U696" t="b">
        <f t="shared" si="10"/>
        <v>1</v>
      </c>
    </row>
    <row r="697" spans="1:21" ht="28.5" x14ac:dyDescent="0.45">
      <c r="A697" s="5" t="s">
        <v>700</v>
      </c>
      <c r="H697">
        <v>1</v>
      </c>
      <c r="U697" t="b">
        <f t="shared" si="10"/>
        <v>1</v>
      </c>
    </row>
    <row r="698" spans="1:21" ht="28.5" x14ac:dyDescent="0.45">
      <c r="A698" s="5" t="s">
        <v>701</v>
      </c>
      <c r="B698">
        <v>1</v>
      </c>
      <c r="U698" t="b">
        <f t="shared" si="10"/>
        <v>1</v>
      </c>
    </row>
    <row r="699" spans="1:21" x14ac:dyDescent="0.45">
      <c r="A699" s="5" t="s">
        <v>702</v>
      </c>
      <c r="D699">
        <v>1</v>
      </c>
      <c r="U699" t="b">
        <f t="shared" si="10"/>
        <v>1</v>
      </c>
    </row>
    <row r="700" spans="1:21" x14ac:dyDescent="0.45">
      <c r="A700" s="5" t="s">
        <v>703</v>
      </c>
      <c r="B700">
        <v>1</v>
      </c>
      <c r="U700" t="b">
        <f t="shared" si="10"/>
        <v>1</v>
      </c>
    </row>
    <row r="701" spans="1:21" ht="57" x14ac:dyDescent="0.45">
      <c r="A701" s="8" t="s">
        <v>704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>
        <v>1</v>
      </c>
      <c r="P701" s="3"/>
      <c r="Q701" s="3"/>
      <c r="R701" s="3"/>
      <c r="S701" s="3"/>
      <c r="T701" s="3"/>
      <c r="U701" t="b">
        <f t="shared" si="10"/>
        <v>1</v>
      </c>
    </row>
    <row r="702" spans="1:21" x14ac:dyDescent="0.45">
      <c r="A702" s="5" t="s">
        <v>705</v>
      </c>
      <c r="O702">
        <v>1</v>
      </c>
      <c r="U702" t="b">
        <f t="shared" si="10"/>
        <v>1</v>
      </c>
    </row>
    <row r="703" spans="1:21" ht="28.5" x14ac:dyDescent="0.45">
      <c r="A703" s="5" t="s">
        <v>706</v>
      </c>
      <c r="C703">
        <v>1</v>
      </c>
      <c r="U703" t="b">
        <f t="shared" si="10"/>
        <v>1</v>
      </c>
    </row>
    <row r="704" spans="1:21" ht="28.5" x14ac:dyDescent="0.45">
      <c r="A704" s="5" t="s">
        <v>707</v>
      </c>
      <c r="B704">
        <v>1</v>
      </c>
      <c r="U704" t="b">
        <f t="shared" si="10"/>
        <v>1</v>
      </c>
    </row>
    <row r="705" spans="1:21" s="3" customFormat="1" x14ac:dyDescent="0.45">
      <c r="A705" s="5" t="s">
        <v>708</v>
      </c>
      <c r="B705"/>
      <c r="C705"/>
      <c r="D705"/>
      <c r="E705"/>
      <c r="F705"/>
      <c r="G705"/>
      <c r="H705"/>
      <c r="I705"/>
      <c r="J705"/>
      <c r="K705"/>
      <c r="L705">
        <v>1</v>
      </c>
      <c r="M705"/>
      <c r="N705"/>
      <c r="O705"/>
      <c r="P705"/>
      <c r="Q705"/>
      <c r="R705"/>
      <c r="S705"/>
      <c r="T705"/>
      <c r="U705" t="b">
        <f t="shared" si="10"/>
        <v>1</v>
      </c>
    </row>
    <row r="706" spans="1:21" ht="28.5" x14ac:dyDescent="0.45">
      <c r="A706" s="5" t="s">
        <v>709</v>
      </c>
      <c r="C706">
        <v>1</v>
      </c>
      <c r="U706" t="b">
        <f t="shared" si="10"/>
        <v>1</v>
      </c>
    </row>
    <row r="707" spans="1:21" ht="28.5" x14ac:dyDescent="0.45">
      <c r="A707" s="5" t="s">
        <v>710</v>
      </c>
      <c r="B707">
        <v>1</v>
      </c>
      <c r="U707" t="b">
        <f t="shared" ref="U707:U770" si="11">ISNUMBER(SEARCH($T$2,A707))</f>
        <v>1</v>
      </c>
    </row>
    <row r="708" spans="1:21" x14ac:dyDescent="0.45">
      <c r="A708" s="5" t="s">
        <v>711</v>
      </c>
      <c r="L708">
        <v>1</v>
      </c>
      <c r="U708" t="b">
        <f t="shared" si="11"/>
        <v>1</v>
      </c>
    </row>
    <row r="709" spans="1:21" ht="28.5" x14ac:dyDescent="0.45">
      <c r="A709" s="5" t="s">
        <v>712</v>
      </c>
      <c r="C709">
        <v>1</v>
      </c>
      <c r="U709" t="b">
        <f t="shared" si="11"/>
        <v>1</v>
      </c>
    </row>
    <row r="710" spans="1:21" x14ac:dyDescent="0.45">
      <c r="A710" s="5" t="s">
        <v>713</v>
      </c>
      <c r="U710" t="b">
        <f t="shared" si="11"/>
        <v>0</v>
      </c>
    </row>
    <row r="711" spans="1:21" ht="28.5" x14ac:dyDescent="0.45">
      <c r="A711" s="5" t="s">
        <v>714</v>
      </c>
      <c r="I711">
        <v>1</v>
      </c>
      <c r="U711" t="b">
        <f t="shared" si="11"/>
        <v>1</v>
      </c>
    </row>
    <row r="712" spans="1:21" ht="28.5" x14ac:dyDescent="0.45">
      <c r="A712" s="5" t="s">
        <v>715</v>
      </c>
      <c r="B712">
        <v>1</v>
      </c>
      <c r="U712" t="b">
        <f t="shared" si="11"/>
        <v>1</v>
      </c>
    </row>
    <row r="713" spans="1:21" x14ac:dyDescent="0.45">
      <c r="A713" s="5" t="s">
        <v>716</v>
      </c>
      <c r="K713">
        <v>1</v>
      </c>
      <c r="U713" t="b">
        <f t="shared" si="11"/>
        <v>1</v>
      </c>
    </row>
    <row r="714" spans="1:21" x14ac:dyDescent="0.45">
      <c r="A714" s="5" t="s">
        <v>717</v>
      </c>
      <c r="C714">
        <v>1</v>
      </c>
      <c r="U714" t="b">
        <f t="shared" si="11"/>
        <v>1</v>
      </c>
    </row>
    <row r="715" spans="1:21" ht="28.5" x14ac:dyDescent="0.45">
      <c r="A715" s="5" t="s">
        <v>718</v>
      </c>
      <c r="B715">
        <v>1</v>
      </c>
      <c r="U715" t="b">
        <f t="shared" si="11"/>
        <v>1</v>
      </c>
    </row>
    <row r="716" spans="1:21" ht="42.75" x14ac:dyDescent="0.45">
      <c r="A716" s="5" t="s">
        <v>719</v>
      </c>
      <c r="E716">
        <v>1</v>
      </c>
      <c r="U716" t="b">
        <f t="shared" si="11"/>
        <v>1</v>
      </c>
    </row>
    <row r="717" spans="1:21" x14ac:dyDescent="0.45">
      <c r="A717" s="5" t="s">
        <v>720</v>
      </c>
      <c r="K717">
        <v>1</v>
      </c>
      <c r="U717" t="b">
        <f t="shared" si="11"/>
        <v>1</v>
      </c>
    </row>
    <row r="718" spans="1:21" x14ac:dyDescent="0.45">
      <c r="A718" s="5" t="s">
        <v>22</v>
      </c>
      <c r="B718">
        <v>1</v>
      </c>
      <c r="U718" t="b">
        <f t="shared" si="11"/>
        <v>1</v>
      </c>
    </row>
    <row r="719" spans="1:21" ht="28.5" x14ac:dyDescent="0.45">
      <c r="A719" s="5" t="s">
        <v>721</v>
      </c>
      <c r="O719">
        <v>1</v>
      </c>
      <c r="U719" t="b">
        <f t="shared" si="11"/>
        <v>1</v>
      </c>
    </row>
    <row r="720" spans="1:21" ht="42.75" x14ac:dyDescent="0.45">
      <c r="A720" s="5" t="s">
        <v>722</v>
      </c>
      <c r="B720">
        <v>1</v>
      </c>
      <c r="U720" t="b">
        <f t="shared" si="11"/>
        <v>1</v>
      </c>
    </row>
    <row r="721" spans="1:21" ht="42.75" x14ac:dyDescent="0.45">
      <c r="A721" s="5" t="s">
        <v>723</v>
      </c>
      <c r="H721">
        <v>1</v>
      </c>
      <c r="U721" t="b">
        <f t="shared" si="11"/>
        <v>1</v>
      </c>
    </row>
    <row r="722" spans="1:21" x14ac:dyDescent="0.45">
      <c r="A722" s="5" t="s">
        <v>724</v>
      </c>
      <c r="L722">
        <v>1</v>
      </c>
      <c r="U722" t="b">
        <f t="shared" si="11"/>
        <v>1</v>
      </c>
    </row>
    <row r="723" spans="1:21" x14ac:dyDescent="0.45">
      <c r="A723" s="5" t="s">
        <v>725</v>
      </c>
      <c r="O723">
        <v>1</v>
      </c>
      <c r="U723" t="b">
        <f t="shared" si="11"/>
        <v>1</v>
      </c>
    </row>
    <row r="724" spans="1:21" ht="28.5" x14ac:dyDescent="0.45">
      <c r="A724" s="5" t="s">
        <v>726</v>
      </c>
      <c r="C724">
        <v>1</v>
      </c>
      <c r="U724" t="b">
        <f t="shared" si="11"/>
        <v>1</v>
      </c>
    </row>
    <row r="725" spans="1:21" x14ac:dyDescent="0.45">
      <c r="A725" s="5" t="s">
        <v>727</v>
      </c>
      <c r="C725">
        <v>1</v>
      </c>
      <c r="U725" t="b">
        <f t="shared" si="11"/>
        <v>1</v>
      </c>
    </row>
    <row r="726" spans="1:21" x14ac:dyDescent="0.45">
      <c r="A726" s="5" t="s">
        <v>728</v>
      </c>
      <c r="C726">
        <v>1</v>
      </c>
      <c r="U726" t="b">
        <f t="shared" si="11"/>
        <v>1</v>
      </c>
    </row>
    <row r="727" spans="1:21" ht="42.75" x14ac:dyDescent="0.45">
      <c r="A727" s="5" t="s">
        <v>729</v>
      </c>
      <c r="S727">
        <v>1</v>
      </c>
      <c r="U727" t="b">
        <f t="shared" si="11"/>
        <v>1</v>
      </c>
    </row>
    <row r="728" spans="1:21" ht="28.5" x14ac:dyDescent="0.45">
      <c r="A728" s="5" t="s">
        <v>730</v>
      </c>
      <c r="O728">
        <v>1</v>
      </c>
      <c r="U728" t="b">
        <f t="shared" si="11"/>
        <v>1</v>
      </c>
    </row>
    <row r="729" spans="1:21" ht="57" x14ac:dyDescent="0.45">
      <c r="A729" s="5" t="s">
        <v>731</v>
      </c>
      <c r="I729">
        <v>1</v>
      </c>
      <c r="U729" t="b">
        <f t="shared" si="11"/>
        <v>1</v>
      </c>
    </row>
    <row r="730" spans="1:21" x14ac:dyDescent="0.45">
      <c r="A730" s="5" t="s">
        <v>716</v>
      </c>
      <c r="L730">
        <v>1</v>
      </c>
      <c r="U730" t="b">
        <f t="shared" si="11"/>
        <v>1</v>
      </c>
    </row>
    <row r="731" spans="1:21" ht="42.75" x14ac:dyDescent="0.45">
      <c r="A731" s="7" t="s">
        <v>732</v>
      </c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>
        <v>1</v>
      </c>
      <c r="P731" s="6"/>
      <c r="Q731" s="6"/>
      <c r="R731" s="6"/>
      <c r="S731" s="6"/>
      <c r="T731" s="6"/>
      <c r="U731" t="b">
        <f t="shared" si="11"/>
        <v>1</v>
      </c>
    </row>
    <row r="732" spans="1:21" x14ac:dyDescent="0.45">
      <c r="A732" s="5" t="s">
        <v>733</v>
      </c>
      <c r="I732">
        <v>1</v>
      </c>
      <c r="U732" t="b">
        <f t="shared" si="11"/>
        <v>1</v>
      </c>
    </row>
    <row r="733" spans="1:21" ht="71.25" x14ac:dyDescent="0.45">
      <c r="A733" s="5" t="s">
        <v>734</v>
      </c>
      <c r="F733">
        <v>1</v>
      </c>
      <c r="U733" t="b">
        <f t="shared" si="11"/>
        <v>1</v>
      </c>
    </row>
    <row r="734" spans="1:21" ht="42.75" x14ac:dyDescent="0.45">
      <c r="A734" s="5" t="s">
        <v>735</v>
      </c>
      <c r="B734">
        <v>1</v>
      </c>
      <c r="U734" t="b">
        <f t="shared" si="11"/>
        <v>1</v>
      </c>
    </row>
    <row r="735" spans="1:21" s="6" customFormat="1" ht="57" x14ac:dyDescent="0.45">
      <c r="A735" s="5" t="s">
        <v>736</v>
      </c>
      <c r="B735"/>
      <c r="C735"/>
      <c r="D735"/>
      <c r="E735"/>
      <c r="F735"/>
      <c r="G735"/>
      <c r="H735"/>
      <c r="I735">
        <v>1</v>
      </c>
      <c r="J735"/>
      <c r="K735"/>
      <c r="L735"/>
      <c r="M735"/>
      <c r="N735"/>
      <c r="O735"/>
      <c r="P735"/>
      <c r="Q735"/>
      <c r="R735"/>
      <c r="S735"/>
      <c r="T735"/>
      <c r="U735" t="b">
        <f t="shared" si="11"/>
        <v>1</v>
      </c>
    </row>
    <row r="736" spans="1:21" ht="57" x14ac:dyDescent="0.45">
      <c r="A736" s="5" t="s">
        <v>737</v>
      </c>
      <c r="I736">
        <v>1</v>
      </c>
      <c r="U736" t="b">
        <f t="shared" si="11"/>
        <v>1</v>
      </c>
    </row>
    <row r="737" spans="1:21" ht="28.5" x14ac:dyDescent="0.45">
      <c r="A737" s="5" t="s">
        <v>738</v>
      </c>
      <c r="L737">
        <v>1</v>
      </c>
      <c r="U737" t="b">
        <f t="shared" si="11"/>
        <v>1</v>
      </c>
    </row>
    <row r="738" spans="1:21" x14ac:dyDescent="0.45">
      <c r="A738" s="5" t="s">
        <v>739</v>
      </c>
      <c r="C738">
        <v>1</v>
      </c>
      <c r="U738" t="b">
        <f t="shared" si="11"/>
        <v>1</v>
      </c>
    </row>
    <row r="739" spans="1:21" ht="28.5" x14ac:dyDescent="0.45">
      <c r="A739" s="5" t="s">
        <v>740</v>
      </c>
      <c r="D739">
        <v>1</v>
      </c>
      <c r="U739" t="b">
        <f t="shared" si="11"/>
        <v>1</v>
      </c>
    </row>
    <row r="740" spans="1:21" x14ac:dyDescent="0.45">
      <c r="A740" s="5" t="s">
        <v>399</v>
      </c>
      <c r="B740">
        <v>1</v>
      </c>
      <c r="U740" t="b">
        <f t="shared" si="11"/>
        <v>1</v>
      </c>
    </row>
    <row r="741" spans="1:21" ht="42.75" x14ac:dyDescent="0.45">
      <c r="A741" s="5" t="s">
        <v>741</v>
      </c>
      <c r="B741">
        <v>1</v>
      </c>
      <c r="U741" t="b">
        <f t="shared" si="11"/>
        <v>1</v>
      </c>
    </row>
    <row r="742" spans="1:21" ht="28.5" x14ac:dyDescent="0.45">
      <c r="A742" s="5" t="s">
        <v>742</v>
      </c>
      <c r="B742">
        <v>1</v>
      </c>
      <c r="U742" t="b">
        <f t="shared" si="11"/>
        <v>1</v>
      </c>
    </row>
    <row r="743" spans="1:21" ht="42.75" x14ac:dyDescent="0.45">
      <c r="A743" s="5" t="s">
        <v>743</v>
      </c>
      <c r="D743">
        <v>1</v>
      </c>
      <c r="U743" t="b">
        <f t="shared" si="11"/>
        <v>1</v>
      </c>
    </row>
    <row r="744" spans="1:21" x14ac:dyDescent="0.45">
      <c r="A744" s="5" t="s">
        <v>744</v>
      </c>
      <c r="I744">
        <v>1</v>
      </c>
      <c r="U744" t="b">
        <f t="shared" si="11"/>
        <v>1</v>
      </c>
    </row>
    <row r="745" spans="1:21" ht="42.75" x14ac:dyDescent="0.45">
      <c r="A745" s="5" t="s">
        <v>745</v>
      </c>
      <c r="B745">
        <v>1</v>
      </c>
      <c r="U745" t="b">
        <f t="shared" si="11"/>
        <v>1</v>
      </c>
    </row>
    <row r="746" spans="1:21" x14ac:dyDescent="0.45">
      <c r="A746" s="5" t="s">
        <v>746</v>
      </c>
      <c r="B746">
        <v>1</v>
      </c>
      <c r="U746" t="b">
        <f t="shared" si="11"/>
        <v>1</v>
      </c>
    </row>
    <row r="747" spans="1:21" x14ac:dyDescent="0.45">
      <c r="A747" s="5" t="s">
        <v>747</v>
      </c>
      <c r="K747">
        <v>1</v>
      </c>
      <c r="U747" t="b">
        <f t="shared" si="11"/>
        <v>1</v>
      </c>
    </row>
    <row r="748" spans="1:21" x14ac:dyDescent="0.45">
      <c r="A748" s="5" t="s">
        <v>748</v>
      </c>
      <c r="K748">
        <v>1</v>
      </c>
      <c r="U748" t="b">
        <f t="shared" si="11"/>
        <v>1</v>
      </c>
    </row>
    <row r="749" spans="1:21" x14ac:dyDescent="0.45">
      <c r="A749" s="5" t="s">
        <v>749</v>
      </c>
      <c r="K749">
        <v>1</v>
      </c>
      <c r="U749" t="b">
        <f t="shared" si="11"/>
        <v>1</v>
      </c>
    </row>
    <row r="750" spans="1:21" ht="28.5" x14ac:dyDescent="0.45">
      <c r="A750" s="5" t="s">
        <v>750</v>
      </c>
      <c r="I750">
        <v>1</v>
      </c>
      <c r="U750" t="b">
        <f t="shared" si="11"/>
        <v>1</v>
      </c>
    </row>
    <row r="751" spans="1:21" x14ac:dyDescent="0.45">
      <c r="U751" t="b">
        <f t="shared" si="11"/>
        <v>0</v>
      </c>
    </row>
    <row r="752" spans="1:21" x14ac:dyDescent="0.45">
      <c r="A752" s="5" t="s">
        <v>751</v>
      </c>
      <c r="U752" t="b">
        <f t="shared" si="11"/>
        <v>0</v>
      </c>
    </row>
    <row r="753" spans="1:21" ht="57" x14ac:dyDescent="0.45">
      <c r="A753" s="7" t="s">
        <v>752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>
        <v>1</v>
      </c>
      <c r="P753" s="6"/>
      <c r="Q753" s="6"/>
      <c r="R753" s="6"/>
      <c r="S753" s="6"/>
      <c r="T753" s="6"/>
      <c r="U753" t="b">
        <f t="shared" si="11"/>
        <v>1</v>
      </c>
    </row>
    <row r="754" spans="1:21" x14ac:dyDescent="0.45">
      <c r="A754" s="5" t="s">
        <v>753</v>
      </c>
      <c r="L754">
        <v>1</v>
      </c>
      <c r="U754" t="b">
        <f t="shared" si="11"/>
        <v>1</v>
      </c>
    </row>
    <row r="755" spans="1:21" ht="28.5" x14ac:dyDescent="0.45">
      <c r="A755" s="5" t="s">
        <v>754</v>
      </c>
      <c r="B755">
        <v>1</v>
      </c>
      <c r="U755" t="b">
        <f t="shared" si="11"/>
        <v>1</v>
      </c>
    </row>
    <row r="756" spans="1:21" x14ac:dyDescent="0.45">
      <c r="A756" s="5" t="s">
        <v>755</v>
      </c>
      <c r="C756">
        <v>1</v>
      </c>
      <c r="U756" t="b">
        <f t="shared" si="11"/>
        <v>1</v>
      </c>
    </row>
    <row r="757" spans="1:21" s="6" customFormat="1" ht="28.5" x14ac:dyDescent="0.45">
      <c r="A757" s="5" t="s">
        <v>756</v>
      </c>
      <c r="B757">
        <v>1</v>
      </c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 t="b">
        <f t="shared" si="11"/>
        <v>1</v>
      </c>
    </row>
    <row r="758" spans="1:21" x14ac:dyDescent="0.45">
      <c r="A758" s="5" t="s">
        <v>757</v>
      </c>
      <c r="C758">
        <v>1</v>
      </c>
      <c r="U758" t="b">
        <f t="shared" si="11"/>
        <v>1</v>
      </c>
    </row>
    <row r="759" spans="1:21" x14ac:dyDescent="0.45">
      <c r="A759" s="5" t="s">
        <v>758</v>
      </c>
      <c r="K759">
        <v>1</v>
      </c>
      <c r="U759" t="b">
        <f t="shared" si="11"/>
        <v>1</v>
      </c>
    </row>
    <row r="760" spans="1:21" ht="42.75" x14ac:dyDescent="0.45">
      <c r="A760" s="5" t="s">
        <v>759</v>
      </c>
      <c r="I760">
        <v>1</v>
      </c>
      <c r="U760" t="b">
        <f t="shared" si="11"/>
        <v>1</v>
      </c>
    </row>
    <row r="761" spans="1:21" ht="28.5" x14ac:dyDescent="0.45">
      <c r="A761" s="5" t="s">
        <v>760</v>
      </c>
      <c r="L761">
        <v>1</v>
      </c>
      <c r="U761" t="b">
        <f t="shared" si="11"/>
        <v>1</v>
      </c>
    </row>
    <row r="762" spans="1:21" ht="57" x14ac:dyDescent="0.45">
      <c r="A762" s="5" t="s">
        <v>761</v>
      </c>
      <c r="I762">
        <v>1</v>
      </c>
      <c r="U762" t="b">
        <f t="shared" si="11"/>
        <v>1</v>
      </c>
    </row>
    <row r="763" spans="1:21" x14ac:dyDescent="0.45">
      <c r="A763" s="5" t="s">
        <v>762</v>
      </c>
      <c r="B763">
        <v>1</v>
      </c>
      <c r="U763" t="b">
        <f t="shared" si="11"/>
        <v>1</v>
      </c>
    </row>
    <row r="764" spans="1:21" x14ac:dyDescent="0.45">
      <c r="A764" s="7" t="s">
        <v>763</v>
      </c>
      <c r="B764" s="6"/>
      <c r="C764" s="6"/>
      <c r="D764" s="6"/>
      <c r="E764" s="6"/>
      <c r="F764" s="6"/>
      <c r="G764" s="6"/>
      <c r="H764" s="6"/>
      <c r="I764" s="6">
        <v>1</v>
      </c>
      <c r="J764" s="6"/>
      <c r="K764" s="6"/>
      <c r="L764" s="6">
        <v>1</v>
      </c>
      <c r="M764" s="6"/>
      <c r="N764" s="6"/>
      <c r="O764" s="6"/>
      <c r="P764" s="6"/>
      <c r="Q764" s="6"/>
      <c r="R764" s="6"/>
      <c r="S764" s="6"/>
      <c r="T764" s="6"/>
      <c r="U764" t="b">
        <f t="shared" si="11"/>
        <v>1</v>
      </c>
    </row>
    <row r="765" spans="1:21" ht="28.5" x14ac:dyDescent="0.45">
      <c r="A765" s="5" t="s">
        <v>764</v>
      </c>
      <c r="U765" t="b">
        <f t="shared" si="11"/>
        <v>1</v>
      </c>
    </row>
    <row r="766" spans="1:21" ht="28.5" x14ac:dyDescent="0.45">
      <c r="A766" s="5" t="s">
        <v>765</v>
      </c>
      <c r="L766">
        <v>1</v>
      </c>
      <c r="U766" t="b">
        <f t="shared" si="11"/>
        <v>1</v>
      </c>
    </row>
    <row r="767" spans="1:21" x14ac:dyDescent="0.45">
      <c r="A767" s="5" t="s">
        <v>766</v>
      </c>
      <c r="L767">
        <v>1</v>
      </c>
      <c r="U767" t="b">
        <f t="shared" si="11"/>
        <v>1</v>
      </c>
    </row>
    <row r="768" spans="1:21" s="6" customFormat="1" ht="42.75" x14ac:dyDescent="0.45">
      <c r="A768" s="5" t="s">
        <v>767</v>
      </c>
      <c r="B768">
        <v>1</v>
      </c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 t="b">
        <f t="shared" si="11"/>
        <v>1</v>
      </c>
    </row>
    <row r="769" spans="1:21" ht="42.75" x14ac:dyDescent="0.45">
      <c r="A769" s="5" t="s">
        <v>768</v>
      </c>
      <c r="H769">
        <v>1</v>
      </c>
      <c r="U769" t="b">
        <f t="shared" si="11"/>
        <v>1</v>
      </c>
    </row>
    <row r="770" spans="1:21" ht="28.5" x14ac:dyDescent="0.45">
      <c r="A770" s="5" t="s">
        <v>769</v>
      </c>
      <c r="C770">
        <v>1</v>
      </c>
      <c r="U770" t="b">
        <f t="shared" si="11"/>
        <v>1</v>
      </c>
    </row>
    <row r="771" spans="1:21" ht="42.75" x14ac:dyDescent="0.45">
      <c r="A771" s="5" t="s">
        <v>770</v>
      </c>
      <c r="H771">
        <v>1</v>
      </c>
      <c r="U771" t="b">
        <f t="shared" ref="U771:U834" si="12">ISNUMBER(SEARCH($T$2,A771))</f>
        <v>1</v>
      </c>
    </row>
    <row r="772" spans="1:21" ht="28.5" x14ac:dyDescent="0.45">
      <c r="A772" s="5" t="s">
        <v>771</v>
      </c>
      <c r="K772">
        <v>1</v>
      </c>
      <c r="U772" t="b">
        <f t="shared" si="12"/>
        <v>0</v>
      </c>
    </row>
    <row r="773" spans="1:21" x14ac:dyDescent="0.45">
      <c r="U773" t="b">
        <f t="shared" si="12"/>
        <v>0</v>
      </c>
    </row>
    <row r="774" spans="1:21" x14ac:dyDescent="0.45">
      <c r="A774" s="5" t="s">
        <v>772</v>
      </c>
      <c r="P774">
        <v>1</v>
      </c>
      <c r="U774" t="b">
        <f t="shared" si="12"/>
        <v>1</v>
      </c>
    </row>
    <row r="775" spans="1:21" ht="57" x14ac:dyDescent="0.45">
      <c r="A775" s="5" t="s">
        <v>1579</v>
      </c>
      <c r="I775">
        <v>1</v>
      </c>
      <c r="U775" t="b">
        <f t="shared" si="12"/>
        <v>1</v>
      </c>
    </row>
    <row r="776" spans="1:21" x14ac:dyDescent="0.45">
      <c r="U776" t="b">
        <f t="shared" si="12"/>
        <v>0</v>
      </c>
    </row>
    <row r="777" spans="1:21" x14ac:dyDescent="0.45">
      <c r="A777" s="5" t="s">
        <v>781</v>
      </c>
      <c r="L777">
        <v>1</v>
      </c>
      <c r="U777" t="b">
        <f t="shared" si="12"/>
        <v>1</v>
      </c>
    </row>
    <row r="778" spans="1:21" ht="42.75" x14ac:dyDescent="0.45">
      <c r="A778" s="5" t="s">
        <v>782</v>
      </c>
      <c r="I778">
        <v>1</v>
      </c>
      <c r="U778" t="b">
        <f t="shared" si="12"/>
        <v>1</v>
      </c>
    </row>
    <row r="779" spans="1:21" ht="28.5" x14ac:dyDescent="0.45">
      <c r="A779" s="5" t="s">
        <v>783</v>
      </c>
      <c r="I779">
        <v>1</v>
      </c>
      <c r="U779" t="b">
        <f t="shared" si="12"/>
        <v>1</v>
      </c>
    </row>
    <row r="780" spans="1:21" x14ac:dyDescent="0.45">
      <c r="A780" s="5" t="s">
        <v>784</v>
      </c>
      <c r="O780">
        <v>1</v>
      </c>
      <c r="U780" t="b">
        <f t="shared" si="12"/>
        <v>1</v>
      </c>
    </row>
    <row r="781" spans="1:21" ht="28.5" x14ac:dyDescent="0.45">
      <c r="A781" s="5" t="s">
        <v>785</v>
      </c>
      <c r="D781">
        <v>1</v>
      </c>
      <c r="U781" t="b">
        <f t="shared" si="12"/>
        <v>1</v>
      </c>
    </row>
    <row r="782" spans="1:21" x14ac:dyDescent="0.45">
      <c r="A782" s="5" t="s">
        <v>786</v>
      </c>
      <c r="K782">
        <v>1</v>
      </c>
      <c r="U782" t="b">
        <f t="shared" si="12"/>
        <v>1</v>
      </c>
    </row>
    <row r="783" spans="1:21" ht="42.75" x14ac:dyDescent="0.45">
      <c r="A783" s="5" t="s">
        <v>787</v>
      </c>
      <c r="I783">
        <v>1</v>
      </c>
      <c r="U783" t="b">
        <f t="shared" si="12"/>
        <v>1</v>
      </c>
    </row>
    <row r="784" spans="1:21" x14ac:dyDescent="0.45">
      <c r="A784" s="5" t="s">
        <v>748</v>
      </c>
      <c r="K784">
        <v>1</v>
      </c>
      <c r="U784" t="b">
        <f t="shared" si="12"/>
        <v>1</v>
      </c>
    </row>
    <row r="785" spans="1:21" ht="28.5" x14ac:dyDescent="0.45">
      <c r="A785" s="5" t="s">
        <v>788</v>
      </c>
      <c r="C785">
        <v>1</v>
      </c>
      <c r="U785" t="b">
        <f t="shared" si="12"/>
        <v>1</v>
      </c>
    </row>
    <row r="786" spans="1:21" x14ac:dyDescent="0.45">
      <c r="A786" s="5" t="s">
        <v>789</v>
      </c>
      <c r="I786">
        <v>1</v>
      </c>
      <c r="U786" t="b">
        <f t="shared" si="12"/>
        <v>1</v>
      </c>
    </row>
    <row r="787" spans="1:21" x14ac:dyDescent="0.45">
      <c r="A787" s="5" t="s">
        <v>790</v>
      </c>
      <c r="U787" t="b">
        <f t="shared" si="12"/>
        <v>0</v>
      </c>
    </row>
    <row r="788" spans="1:21" ht="28.5" x14ac:dyDescent="0.45">
      <c r="A788" s="5" t="s">
        <v>791</v>
      </c>
      <c r="D788">
        <v>1</v>
      </c>
      <c r="U788" t="b">
        <f t="shared" si="12"/>
        <v>1</v>
      </c>
    </row>
    <row r="789" spans="1:21" ht="28.5" x14ac:dyDescent="0.45">
      <c r="A789" s="5" t="s">
        <v>792</v>
      </c>
      <c r="O789">
        <v>1</v>
      </c>
      <c r="U789" t="b">
        <f t="shared" si="12"/>
        <v>1</v>
      </c>
    </row>
    <row r="790" spans="1:21" ht="28.5" x14ac:dyDescent="0.45">
      <c r="A790" s="5" t="s">
        <v>793</v>
      </c>
      <c r="B790">
        <v>1</v>
      </c>
      <c r="U790" t="b">
        <f t="shared" si="12"/>
        <v>1</v>
      </c>
    </row>
    <row r="791" spans="1:21" ht="57" x14ac:dyDescent="0.45">
      <c r="A791" s="5" t="s">
        <v>794</v>
      </c>
      <c r="I791">
        <v>1</v>
      </c>
      <c r="U791" t="b">
        <f t="shared" si="12"/>
        <v>1</v>
      </c>
    </row>
    <row r="792" spans="1:21" x14ac:dyDescent="0.45">
      <c r="A792" s="5" t="s">
        <v>795</v>
      </c>
      <c r="C792">
        <v>1</v>
      </c>
      <c r="U792" t="b">
        <f t="shared" si="12"/>
        <v>1</v>
      </c>
    </row>
    <row r="793" spans="1:21" ht="28.5" x14ac:dyDescent="0.45">
      <c r="A793" s="5" t="s">
        <v>796</v>
      </c>
      <c r="C793">
        <v>1</v>
      </c>
      <c r="U793" t="b">
        <f t="shared" si="12"/>
        <v>1</v>
      </c>
    </row>
    <row r="794" spans="1:21" ht="28.5" x14ac:dyDescent="0.45">
      <c r="A794" s="5" t="s">
        <v>797</v>
      </c>
      <c r="L794">
        <v>1</v>
      </c>
      <c r="U794" t="b">
        <f t="shared" si="12"/>
        <v>1</v>
      </c>
    </row>
    <row r="795" spans="1:21" ht="57" x14ac:dyDescent="0.45">
      <c r="A795" s="5" t="s">
        <v>798</v>
      </c>
      <c r="F795">
        <v>1</v>
      </c>
      <c r="U795" t="b">
        <f t="shared" si="12"/>
        <v>1</v>
      </c>
    </row>
    <row r="796" spans="1:21" ht="28.5" x14ac:dyDescent="0.45">
      <c r="A796" s="5" t="s">
        <v>799</v>
      </c>
      <c r="E796">
        <v>1</v>
      </c>
      <c r="U796" t="b">
        <f t="shared" si="12"/>
        <v>1</v>
      </c>
    </row>
    <row r="797" spans="1:21" ht="28.5" x14ac:dyDescent="0.45">
      <c r="A797" s="7" t="s">
        <v>800</v>
      </c>
      <c r="B797" s="6"/>
      <c r="C797" s="6"/>
      <c r="D797" s="6"/>
      <c r="E797" s="6"/>
      <c r="F797" s="6"/>
      <c r="G797" s="6"/>
      <c r="H797" s="6"/>
      <c r="I797" s="6">
        <v>1</v>
      </c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t="b">
        <f t="shared" si="12"/>
        <v>1</v>
      </c>
    </row>
    <row r="798" spans="1:21" ht="42.75" x14ac:dyDescent="0.45">
      <c r="A798" s="5" t="s">
        <v>801</v>
      </c>
      <c r="O798">
        <v>1</v>
      </c>
      <c r="U798" t="b">
        <f t="shared" si="12"/>
        <v>1</v>
      </c>
    </row>
    <row r="799" spans="1:21" ht="42.75" x14ac:dyDescent="0.45">
      <c r="A799" s="5" t="s">
        <v>802</v>
      </c>
      <c r="F799">
        <v>1</v>
      </c>
      <c r="U799" t="b">
        <f t="shared" si="12"/>
        <v>1</v>
      </c>
    </row>
    <row r="800" spans="1:21" x14ac:dyDescent="0.45">
      <c r="A800" s="5" t="s">
        <v>803</v>
      </c>
      <c r="K800">
        <v>1</v>
      </c>
      <c r="U800" t="b">
        <f t="shared" si="12"/>
        <v>1</v>
      </c>
    </row>
    <row r="801" spans="1:21" s="6" customFormat="1" ht="57" x14ac:dyDescent="0.45">
      <c r="A801" s="5" t="s">
        <v>804</v>
      </c>
      <c r="B801"/>
      <c r="C801"/>
      <c r="D801"/>
      <c r="E801"/>
      <c r="F801"/>
      <c r="G801"/>
      <c r="H801"/>
      <c r="I801">
        <v>1</v>
      </c>
      <c r="J801"/>
      <c r="K801"/>
      <c r="L801"/>
      <c r="M801"/>
      <c r="N801"/>
      <c r="O801"/>
      <c r="P801"/>
      <c r="Q801"/>
      <c r="R801"/>
      <c r="S801"/>
      <c r="T801"/>
      <c r="U801" t="b">
        <f t="shared" si="12"/>
        <v>1</v>
      </c>
    </row>
    <row r="802" spans="1:21" x14ac:dyDescent="0.45">
      <c r="A802" s="5" t="s">
        <v>805</v>
      </c>
      <c r="C802">
        <v>1</v>
      </c>
      <c r="U802" t="b">
        <f t="shared" si="12"/>
        <v>1</v>
      </c>
    </row>
    <row r="803" spans="1:21" ht="57" x14ac:dyDescent="0.45">
      <c r="A803" s="5" t="s">
        <v>806</v>
      </c>
      <c r="E803">
        <v>1</v>
      </c>
      <c r="U803" t="b">
        <f t="shared" si="12"/>
        <v>1</v>
      </c>
    </row>
    <row r="804" spans="1:21" ht="42.75" x14ac:dyDescent="0.45">
      <c r="A804" s="5" t="s">
        <v>807</v>
      </c>
      <c r="G804">
        <v>1</v>
      </c>
      <c r="U804" t="b">
        <f t="shared" si="12"/>
        <v>1</v>
      </c>
    </row>
    <row r="805" spans="1:21" ht="57" x14ac:dyDescent="0.45">
      <c r="A805" s="5" t="s">
        <v>808</v>
      </c>
      <c r="G805">
        <v>1</v>
      </c>
      <c r="U805" t="b">
        <f t="shared" si="12"/>
        <v>1</v>
      </c>
    </row>
    <row r="806" spans="1:21" ht="28.5" x14ac:dyDescent="0.45">
      <c r="A806" s="5" t="s">
        <v>809</v>
      </c>
      <c r="S806">
        <v>1</v>
      </c>
      <c r="U806" t="b">
        <f t="shared" si="12"/>
        <v>1</v>
      </c>
    </row>
    <row r="807" spans="1:21" ht="28.5" x14ac:dyDescent="0.45">
      <c r="A807" s="5" t="s">
        <v>810</v>
      </c>
      <c r="I807">
        <v>1</v>
      </c>
      <c r="U807" t="b">
        <f t="shared" si="12"/>
        <v>1</v>
      </c>
    </row>
    <row r="808" spans="1:21" ht="42.75" x14ac:dyDescent="0.45">
      <c r="A808" s="5" t="s">
        <v>811</v>
      </c>
      <c r="I808">
        <v>1</v>
      </c>
      <c r="U808" t="b">
        <f t="shared" si="12"/>
        <v>1</v>
      </c>
    </row>
    <row r="809" spans="1:21" ht="42.75" x14ac:dyDescent="0.45">
      <c r="A809" s="5" t="s">
        <v>812</v>
      </c>
      <c r="O809">
        <v>1</v>
      </c>
      <c r="U809" t="b">
        <f t="shared" si="12"/>
        <v>1</v>
      </c>
    </row>
    <row r="810" spans="1:21" ht="57" x14ac:dyDescent="0.45">
      <c r="A810" s="5" t="s">
        <v>813</v>
      </c>
      <c r="E810">
        <v>1</v>
      </c>
      <c r="F810">
        <v>1</v>
      </c>
      <c r="U810" t="b">
        <f t="shared" si="12"/>
        <v>1</v>
      </c>
    </row>
    <row r="811" spans="1:21" ht="42.75" x14ac:dyDescent="0.45">
      <c r="A811" s="5" t="s">
        <v>814</v>
      </c>
      <c r="L811">
        <v>1</v>
      </c>
      <c r="U811" t="b">
        <f t="shared" si="12"/>
        <v>1</v>
      </c>
    </row>
    <row r="812" spans="1:21" x14ac:dyDescent="0.45">
      <c r="A812" s="5" t="s">
        <v>815</v>
      </c>
      <c r="B812">
        <v>1</v>
      </c>
      <c r="U812" t="b">
        <f t="shared" si="12"/>
        <v>1</v>
      </c>
    </row>
    <row r="813" spans="1:21" ht="28.5" x14ac:dyDescent="0.45">
      <c r="A813" s="5" t="s">
        <v>816</v>
      </c>
      <c r="K813">
        <v>1</v>
      </c>
      <c r="U813" t="b">
        <f t="shared" si="12"/>
        <v>1</v>
      </c>
    </row>
    <row r="814" spans="1:21" ht="28.5" x14ac:dyDescent="0.45">
      <c r="A814" s="5" t="s">
        <v>817</v>
      </c>
      <c r="O814">
        <v>1</v>
      </c>
      <c r="U814" t="b">
        <f t="shared" si="12"/>
        <v>1</v>
      </c>
    </row>
    <row r="815" spans="1:21" x14ac:dyDescent="0.45">
      <c r="A815" s="5" t="s">
        <v>818</v>
      </c>
      <c r="J815">
        <v>1</v>
      </c>
      <c r="U815" t="b">
        <f t="shared" si="12"/>
        <v>1</v>
      </c>
    </row>
    <row r="816" spans="1:21" x14ac:dyDescent="0.45">
      <c r="A816" s="5" t="s">
        <v>819</v>
      </c>
      <c r="C816">
        <v>1</v>
      </c>
      <c r="U816" t="b">
        <f t="shared" si="12"/>
        <v>1</v>
      </c>
    </row>
    <row r="817" spans="1:21" ht="28.5" x14ac:dyDescent="0.45">
      <c r="A817" s="5" t="s">
        <v>820</v>
      </c>
      <c r="I817">
        <v>1</v>
      </c>
      <c r="U817" t="b">
        <f t="shared" si="12"/>
        <v>1</v>
      </c>
    </row>
    <row r="818" spans="1:21" x14ac:dyDescent="0.45">
      <c r="A818" s="5" t="s">
        <v>821</v>
      </c>
      <c r="B818">
        <v>1</v>
      </c>
      <c r="U818" t="b">
        <f t="shared" si="12"/>
        <v>1</v>
      </c>
    </row>
    <row r="819" spans="1:21" ht="28.5" x14ac:dyDescent="0.45">
      <c r="A819" s="7" t="s">
        <v>822</v>
      </c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>
        <v>1</v>
      </c>
      <c r="P819" s="6"/>
      <c r="Q819" s="6"/>
      <c r="R819" s="6"/>
      <c r="S819" s="6"/>
      <c r="T819" s="6"/>
      <c r="U819" t="b">
        <f t="shared" si="12"/>
        <v>1</v>
      </c>
    </row>
    <row r="820" spans="1:21" x14ac:dyDescent="0.45">
      <c r="A820" s="5" t="s">
        <v>823</v>
      </c>
      <c r="C820">
        <v>1</v>
      </c>
      <c r="U820" t="b">
        <f t="shared" si="12"/>
        <v>1</v>
      </c>
    </row>
    <row r="821" spans="1:21" ht="57" x14ac:dyDescent="0.45">
      <c r="A821" s="5" t="s">
        <v>824</v>
      </c>
      <c r="B821">
        <v>1</v>
      </c>
      <c r="U821" t="b">
        <f t="shared" si="12"/>
        <v>1</v>
      </c>
    </row>
    <row r="822" spans="1:21" x14ac:dyDescent="0.45">
      <c r="A822" s="5" t="s">
        <v>825</v>
      </c>
      <c r="B822">
        <v>1</v>
      </c>
      <c r="U822" t="b">
        <f t="shared" si="12"/>
        <v>1</v>
      </c>
    </row>
    <row r="823" spans="1:21" s="6" customFormat="1" ht="57" x14ac:dyDescent="0.45">
      <c r="A823" s="5" t="s">
        <v>826</v>
      </c>
      <c r="B823"/>
      <c r="C823"/>
      <c r="D823">
        <v>1</v>
      </c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 t="b">
        <f t="shared" si="12"/>
        <v>1</v>
      </c>
    </row>
    <row r="824" spans="1:21" x14ac:dyDescent="0.45">
      <c r="A824" s="5" t="s">
        <v>827</v>
      </c>
      <c r="L824">
        <v>1</v>
      </c>
      <c r="U824" t="b">
        <f t="shared" si="12"/>
        <v>1</v>
      </c>
    </row>
    <row r="825" spans="1:21" ht="28.5" x14ac:dyDescent="0.45">
      <c r="A825" s="5" t="s">
        <v>828</v>
      </c>
      <c r="H825">
        <v>1</v>
      </c>
      <c r="U825" t="b">
        <f t="shared" si="12"/>
        <v>1</v>
      </c>
    </row>
    <row r="826" spans="1:21" ht="28.5" x14ac:dyDescent="0.45">
      <c r="A826" s="5" t="s">
        <v>829</v>
      </c>
      <c r="D826">
        <v>1</v>
      </c>
      <c r="U826" t="b">
        <f t="shared" si="12"/>
        <v>1</v>
      </c>
    </row>
    <row r="827" spans="1:21" ht="28.5" x14ac:dyDescent="0.45">
      <c r="A827" s="5" t="s">
        <v>830</v>
      </c>
      <c r="H827">
        <v>1</v>
      </c>
      <c r="U827" t="b">
        <f t="shared" si="12"/>
        <v>1</v>
      </c>
    </row>
    <row r="828" spans="1:21" x14ac:dyDescent="0.45">
      <c r="A828" s="5" t="s">
        <v>831</v>
      </c>
      <c r="K828">
        <v>1</v>
      </c>
      <c r="U828" t="b">
        <f t="shared" si="12"/>
        <v>1</v>
      </c>
    </row>
    <row r="829" spans="1:21" x14ac:dyDescent="0.45">
      <c r="A829" s="5" t="s">
        <v>832</v>
      </c>
      <c r="L829">
        <v>1</v>
      </c>
      <c r="U829" t="b">
        <f t="shared" si="12"/>
        <v>1</v>
      </c>
    </row>
    <row r="830" spans="1:21" ht="28.5" x14ac:dyDescent="0.45">
      <c r="A830" s="5" t="s">
        <v>833</v>
      </c>
      <c r="O830">
        <v>1</v>
      </c>
      <c r="U830" t="b">
        <f t="shared" si="12"/>
        <v>1</v>
      </c>
    </row>
    <row r="831" spans="1:21" ht="42.75" x14ac:dyDescent="0.45">
      <c r="A831" s="5" t="s">
        <v>834</v>
      </c>
      <c r="I831">
        <v>1</v>
      </c>
      <c r="U831" t="b">
        <f t="shared" si="12"/>
        <v>1</v>
      </c>
    </row>
    <row r="832" spans="1:21" x14ac:dyDescent="0.45">
      <c r="U832" t="b">
        <f t="shared" si="12"/>
        <v>0</v>
      </c>
    </row>
    <row r="833" spans="1:21" x14ac:dyDescent="0.45">
      <c r="A833" s="5" t="s">
        <v>1578</v>
      </c>
      <c r="U833" t="b">
        <f t="shared" si="12"/>
        <v>0</v>
      </c>
    </row>
    <row r="834" spans="1:21" ht="28.5" x14ac:dyDescent="0.45">
      <c r="A834" s="5" t="s">
        <v>1577</v>
      </c>
      <c r="O834">
        <v>1</v>
      </c>
      <c r="U834" t="b">
        <f t="shared" si="12"/>
        <v>1</v>
      </c>
    </row>
    <row r="835" spans="1:21" x14ac:dyDescent="0.45">
      <c r="U835" t="b">
        <f t="shared" ref="U835:U898" si="13">ISNUMBER(SEARCH($T$2,A835))</f>
        <v>0</v>
      </c>
    </row>
    <row r="836" spans="1:21" x14ac:dyDescent="0.45">
      <c r="U836" t="b">
        <f t="shared" si="13"/>
        <v>0</v>
      </c>
    </row>
    <row r="837" spans="1:21" ht="57" x14ac:dyDescent="0.45">
      <c r="A837" s="5" t="s">
        <v>835</v>
      </c>
      <c r="I837">
        <v>1</v>
      </c>
      <c r="U837" t="b">
        <f t="shared" si="13"/>
        <v>1</v>
      </c>
    </row>
    <row r="838" spans="1:21" ht="28.5" x14ac:dyDescent="0.45">
      <c r="A838" s="5" t="s">
        <v>836</v>
      </c>
      <c r="C838">
        <v>1</v>
      </c>
      <c r="U838" t="b">
        <f t="shared" si="13"/>
        <v>1</v>
      </c>
    </row>
    <row r="839" spans="1:21" ht="28.5" x14ac:dyDescent="0.45">
      <c r="A839" s="5" t="s">
        <v>837</v>
      </c>
      <c r="L839">
        <v>1</v>
      </c>
      <c r="U839" t="b">
        <f t="shared" si="13"/>
        <v>1</v>
      </c>
    </row>
    <row r="840" spans="1:21" ht="28.5" x14ac:dyDescent="0.45">
      <c r="A840" s="5" t="s">
        <v>23</v>
      </c>
      <c r="H840">
        <v>1</v>
      </c>
      <c r="U840" t="b">
        <f t="shared" si="13"/>
        <v>1</v>
      </c>
    </row>
    <row r="841" spans="1:21" x14ac:dyDescent="0.45">
      <c r="A841" s="7" t="s">
        <v>838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t="b">
        <f t="shared" si="13"/>
        <v>1</v>
      </c>
    </row>
    <row r="842" spans="1:21" ht="28.5" x14ac:dyDescent="0.45">
      <c r="A842" s="5" t="s">
        <v>839</v>
      </c>
      <c r="I842">
        <v>1</v>
      </c>
      <c r="U842" t="b">
        <f t="shared" si="13"/>
        <v>1</v>
      </c>
    </row>
    <row r="843" spans="1:21" ht="28.5" x14ac:dyDescent="0.45">
      <c r="A843" s="5" t="s">
        <v>840</v>
      </c>
      <c r="O843">
        <v>1</v>
      </c>
      <c r="U843" t="b">
        <f t="shared" si="13"/>
        <v>1</v>
      </c>
    </row>
    <row r="844" spans="1:21" x14ac:dyDescent="0.45">
      <c r="A844" s="5" t="s">
        <v>841</v>
      </c>
      <c r="C844">
        <v>1</v>
      </c>
      <c r="U844" t="b">
        <f t="shared" si="13"/>
        <v>1</v>
      </c>
    </row>
    <row r="845" spans="1:21" s="6" customFormat="1" ht="28.5" x14ac:dyDescent="0.45">
      <c r="A845" s="5" t="s">
        <v>842</v>
      </c>
      <c r="B845"/>
      <c r="C845">
        <v>1</v>
      </c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 t="b">
        <f t="shared" si="13"/>
        <v>1</v>
      </c>
    </row>
    <row r="846" spans="1:21" x14ac:dyDescent="0.45">
      <c r="A846" s="7" t="s">
        <v>843</v>
      </c>
      <c r="B846" s="6"/>
      <c r="C846" s="6"/>
      <c r="D846" s="6"/>
      <c r="E846" s="6"/>
      <c r="F846" s="6"/>
      <c r="G846" s="6"/>
      <c r="H846" s="6"/>
      <c r="I846" s="6">
        <v>1</v>
      </c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t="b">
        <f t="shared" si="13"/>
        <v>1</v>
      </c>
    </row>
    <row r="847" spans="1:21" ht="28.5" x14ac:dyDescent="0.45">
      <c r="A847" s="5" t="s">
        <v>844</v>
      </c>
      <c r="C847">
        <v>1</v>
      </c>
      <c r="U847" t="b">
        <f t="shared" si="13"/>
        <v>1</v>
      </c>
    </row>
    <row r="848" spans="1:21" ht="28.5" x14ac:dyDescent="0.45">
      <c r="A848" s="5" t="s">
        <v>845</v>
      </c>
      <c r="O848">
        <v>1</v>
      </c>
      <c r="U848" t="b">
        <f t="shared" si="13"/>
        <v>1</v>
      </c>
    </row>
    <row r="849" spans="1:21" ht="28.5" x14ac:dyDescent="0.45">
      <c r="A849" s="5" t="s">
        <v>846</v>
      </c>
      <c r="O849">
        <v>1</v>
      </c>
      <c r="U849" t="b">
        <f t="shared" si="13"/>
        <v>1</v>
      </c>
    </row>
    <row r="850" spans="1:21" s="6" customFormat="1" ht="42.75" x14ac:dyDescent="0.45">
      <c r="A850" s="5" t="s">
        <v>847</v>
      </c>
      <c r="B850"/>
      <c r="C850"/>
      <c r="D850"/>
      <c r="E850"/>
      <c r="F850"/>
      <c r="G850"/>
      <c r="H850"/>
      <c r="I850">
        <v>1</v>
      </c>
      <c r="J850"/>
      <c r="K850"/>
      <c r="L850"/>
      <c r="M850"/>
      <c r="N850"/>
      <c r="O850"/>
      <c r="P850"/>
      <c r="Q850"/>
      <c r="R850"/>
      <c r="S850"/>
      <c r="T850"/>
      <c r="U850" t="b">
        <f t="shared" si="13"/>
        <v>1</v>
      </c>
    </row>
    <row r="851" spans="1:21" ht="57" x14ac:dyDescent="0.45">
      <c r="A851" s="5" t="s">
        <v>848</v>
      </c>
      <c r="I851">
        <v>1</v>
      </c>
      <c r="U851" t="b">
        <f t="shared" si="13"/>
        <v>1</v>
      </c>
    </row>
    <row r="852" spans="1:21" ht="57" x14ac:dyDescent="0.45">
      <c r="A852" s="5" t="s">
        <v>849</v>
      </c>
      <c r="C852">
        <v>1</v>
      </c>
      <c r="U852" t="b">
        <f t="shared" si="13"/>
        <v>1</v>
      </c>
    </row>
    <row r="853" spans="1:21" ht="42.75" x14ac:dyDescent="0.45">
      <c r="A853" s="5" t="s">
        <v>850</v>
      </c>
      <c r="L853">
        <v>1</v>
      </c>
      <c r="U853" t="b">
        <f t="shared" si="13"/>
        <v>1</v>
      </c>
    </row>
    <row r="854" spans="1:21" ht="28.5" x14ac:dyDescent="0.45">
      <c r="A854" s="5" t="s">
        <v>851</v>
      </c>
      <c r="N854">
        <v>1</v>
      </c>
      <c r="U854" t="b">
        <f t="shared" si="13"/>
        <v>1</v>
      </c>
    </row>
    <row r="855" spans="1:21" ht="57" x14ac:dyDescent="0.45">
      <c r="A855" s="5" t="s">
        <v>852</v>
      </c>
      <c r="S855">
        <v>1</v>
      </c>
      <c r="U855" t="b">
        <f t="shared" si="13"/>
        <v>1</v>
      </c>
    </row>
    <row r="856" spans="1:21" x14ac:dyDescent="0.45">
      <c r="A856" s="5" t="s">
        <v>832</v>
      </c>
      <c r="L856">
        <v>1</v>
      </c>
      <c r="U856" t="b">
        <f t="shared" si="13"/>
        <v>1</v>
      </c>
    </row>
    <row r="857" spans="1:21" ht="42.75" x14ac:dyDescent="0.45">
      <c r="A857" s="5" t="s">
        <v>853</v>
      </c>
      <c r="O857">
        <v>1</v>
      </c>
      <c r="U857" t="b">
        <f t="shared" si="13"/>
        <v>1</v>
      </c>
    </row>
    <row r="858" spans="1:21" ht="28.5" x14ac:dyDescent="0.45">
      <c r="A858" s="5" t="s">
        <v>854</v>
      </c>
      <c r="O858">
        <v>1</v>
      </c>
      <c r="U858" t="b">
        <f t="shared" si="13"/>
        <v>1</v>
      </c>
    </row>
    <row r="859" spans="1:21" ht="57" x14ac:dyDescent="0.45">
      <c r="A859" s="5" t="s">
        <v>855</v>
      </c>
      <c r="S859">
        <v>1</v>
      </c>
      <c r="U859" t="b">
        <f t="shared" si="13"/>
        <v>1</v>
      </c>
    </row>
    <row r="860" spans="1:21" ht="42.75" x14ac:dyDescent="0.45">
      <c r="A860" s="5" t="s">
        <v>856</v>
      </c>
      <c r="J860">
        <v>1</v>
      </c>
      <c r="U860" t="b">
        <f t="shared" si="13"/>
        <v>1</v>
      </c>
    </row>
    <row r="861" spans="1:21" ht="42.75" x14ac:dyDescent="0.45">
      <c r="A861" s="5" t="s">
        <v>857</v>
      </c>
      <c r="S861">
        <v>1</v>
      </c>
      <c r="U861" t="b">
        <f t="shared" si="13"/>
        <v>1</v>
      </c>
    </row>
    <row r="862" spans="1:21" x14ac:dyDescent="0.45">
      <c r="U862" t="b">
        <f t="shared" si="13"/>
        <v>0</v>
      </c>
    </row>
    <row r="863" spans="1:21" x14ac:dyDescent="0.45">
      <c r="A863" s="5" t="s">
        <v>858</v>
      </c>
      <c r="U863" t="b">
        <f t="shared" si="13"/>
        <v>0</v>
      </c>
    </row>
    <row r="864" spans="1:21" ht="28.5" x14ac:dyDescent="0.45">
      <c r="A864" s="7" t="s">
        <v>859</v>
      </c>
      <c r="B864" s="6"/>
      <c r="C864" s="6"/>
      <c r="D864" s="6">
        <v>1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t="b">
        <f t="shared" si="13"/>
        <v>1</v>
      </c>
    </row>
    <row r="865" spans="1:21" ht="57" x14ac:dyDescent="0.45">
      <c r="A865" s="5" t="s">
        <v>860</v>
      </c>
      <c r="S865">
        <v>1</v>
      </c>
      <c r="U865" t="b">
        <f t="shared" si="13"/>
        <v>1</v>
      </c>
    </row>
    <row r="866" spans="1:21" x14ac:dyDescent="0.45">
      <c r="A866" s="5" t="s">
        <v>861</v>
      </c>
      <c r="U866" t="b">
        <f t="shared" si="13"/>
        <v>0</v>
      </c>
    </row>
    <row r="867" spans="1:21" ht="57" x14ac:dyDescent="0.45">
      <c r="A867" s="5" t="s">
        <v>862</v>
      </c>
      <c r="N867">
        <v>1</v>
      </c>
      <c r="U867" t="b">
        <f t="shared" si="13"/>
        <v>1</v>
      </c>
    </row>
    <row r="868" spans="1:21" s="6" customFormat="1" ht="57" x14ac:dyDescent="0.45">
      <c r="A868" s="5" t="s">
        <v>863</v>
      </c>
      <c r="B868"/>
      <c r="C868"/>
      <c r="D868"/>
      <c r="E868"/>
      <c r="F868"/>
      <c r="G868"/>
      <c r="H868"/>
      <c r="I868"/>
      <c r="J868"/>
      <c r="K868"/>
      <c r="L868"/>
      <c r="M868"/>
      <c r="N868"/>
      <c r="O868">
        <v>1</v>
      </c>
      <c r="P868"/>
      <c r="Q868"/>
      <c r="R868"/>
      <c r="S868"/>
      <c r="T868"/>
      <c r="U868" t="b">
        <f t="shared" si="13"/>
        <v>1</v>
      </c>
    </row>
    <row r="869" spans="1:21" ht="28.5" x14ac:dyDescent="0.45">
      <c r="A869" s="7" t="s">
        <v>864</v>
      </c>
      <c r="B869" s="6"/>
      <c r="C869" s="6"/>
      <c r="D869" s="6">
        <v>1</v>
      </c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t="b">
        <f t="shared" si="13"/>
        <v>1</v>
      </c>
    </row>
    <row r="870" spans="1:21" ht="28.5" x14ac:dyDescent="0.45">
      <c r="A870" s="5" t="s">
        <v>865</v>
      </c>
      <c r="B870">
        <v>1</v>
      </c>
      <c r="U870" t="b">
        <f t="shared" si="13"/>
        <v>1</v>
      </c>
    </row>
    <row r="871" spans="1:21" ht="57" x14ac:dyDescent="0.45">
      <c r="A871" s="5" t="s">
        <v>866</v>
      </c>
      <c r="L871">
        <v>1</v>
      </c>
      <c r="U871" t="b">
        <f t="shared" si="13"/>
        <v>1</v>
      </c>
    </row>
    <row r="872" spans="1:21" ht="42.75" x14ac:dyDescent="0.45">
      <c r="A872" s="5" t="s">
        <v>867</v>
      </c>
      <c r="Q872">
        <v>1</v>
      </c>
      <c r="U872" t="b">
        <f t="shared" si="13"/>
        <v>1</v>
      </c>
    </row>
    <row r="873" spans="1:21" s="6" customFormat="1" ht="42.75" x14ac:dyDescent="0.45">
      <c r="A873" s="5" t="s">
        <v>868</v>
      </c>
      <c r="B873"/>
      <c r="C873"/>
      <c r="D873"/>
      <c r="E873"/>
      <c r="F873"/>
      <c r="G873"/>
      <c r="H873"/>
      <c r="I873"/>
      <c r="J873"/>
      <c r="K873"/>
      <c r="L873"/>
      <c r="M873"/>
      <c r="N873">
        <v>1</v>
      </c>
      <c r="O873"/>
      <c r="P873"/>
      <c r="Q873"/>
      <c r="R873"/>
      <c r="S873"/>
      <c r="T873"/>
      <c r="U873" t="b">
        <f t="shared" si="13"/>
        <v>1</v>
      </c>
    </row>
    <row r="874" spans="1:21" ht="57" x14ac:dyDescent="0.45">
      <c r="A874" s="5" t="s">
        <v>869</v>
      </c>
      <c r="I874">
        <v>1</v>
      </c>
      <c r="U874" t="b">
        <f t="shared" si="13"/>
        <v>1</v>
      </c>
    </row>
    <row r="875" spans="1:21" ht="57" x14ac:dyDescent="0.45">
      <c r="A875" s="5" t="s">
        <v>870</v>
      </c>
      <c r="B875">
        <v>1</v>
      </c>
      <c r="U875" t="b">
        <f t="shared" si="13"/>
        <v>1</v>
      </c>
    </row>
    <row r="876" spans="1:21" ht="28.5" x14ac:dyDescent="0.45">
      <c r="A876" s="5" t="s">
        <v>871</v>
      </c>
      <c r="I876">
        <v>1</v>
      </c>
      <c r="U876" t="b">
        <f t="shared" si="13"/>
        <v>0</v>
      </c>
    </row>
    <row r="877" spans="1:21" x14ac:dyDescent="0.45">
      <c r="U877" t="b">
        <f t="shared" si="13"/>
        <v>0</v>
      </c>
    </row>
    <row r="878" spans="1:21" x14ac:dyDescent="0.45">
      <c r="A878" s="5" t="s">
        <v>50</v>
      </c>
      <c r="K878">
        <v>1</v>
      </c>
      <c r="U878" t="b">
        <f t="shared" si="13"/>
        <v>1</v>
      </c>
    </row>
    <row r="879" spans="1:21" ht="28.5" x14ac:dyDescent="0.45">
      <c r="A879" s="5" t="s">
        <v>872</v>
      </c>
      <c r="O879">
        <v>1</v>
      </c>
      <c r="U879" t="b">
        <f t="shared" si="13"/>
        <v>1</v>
      </c>
    </row>
    <row r="880" spans="1:21" ht="28.5" x14ac:dyDescent="0.45">
      <c r="A880" s="5" t="s">
        <v>873</v>
      </c>
      <c r="O880">
        <v>1</v>
      </c>
      <c r="U880" t="b">
        <f t="shared" si="13"/>
        <v>1</v>
      </c>
    </row>
    <row r="881" spans="1:21" ht="57" x14ac:dyDescent="0.45">
      <c r="A881" s="5" t="s">
        <v>874</v>
      </c>
      <c r="F881">
        <v>1</v>
      </c>
      <c r="U881" t="b">
        <f t="shared" si="13"/>
        <v>1</v>
      </c>
    </row>
    <row r="882" spans="1:21" ht="28.5" x14ac:dyDescent="0.45">
      <c r="A882" s="5" t="s">
        <v>875</v>
      </c>
      <c r="Q882">
        <v>1</v>
      </c>
      <c r="U882" t="b">
        <f t="shared" si="13"/>
        <v>1</v>
      </c>
    </row>
    <row r="883" spans="1:21" ht="28.5" x14ac:dyDescent="0.45">
      <c r="A883" s="5" t="s">
        <v>876</v>
      </c>
      <c r="I883">
        <v>1</v>
      </c>
      <c r="U883" t="b">
        <f t="shared" si="13"/>
        <v>1</v>
      </c>
    </row>
    <row r="884" spans="1:21" x14ac:dyDescent="0.45">
      <c r="U884" t="b">
        <f t="shared" si="13"/>
        <v>0</v>
      </c>
    </row>
    <row r="885" spans="1:21" ht="28.5" x14ac:dyDescent="0.45">
      <c r="A885" s="5" t="s">
        <v>877</v>
      </c>
      <c r="B885">
        <v>1</v>
      </c>
      <c r="U885" t="b">
        <f t="shared" si="13"/>
        <v>1</v>
      </c>
    </row>
    <row r="886" spans="1:21" ht="57" x14ac:dyDescent="0.45">
      <c r="A886" s="5" t="s">
        <v>878</v>
      </c>
      <c r="O886">
        <v>1</v>
      </c>
      <c r="U886" t="b">
        <f t="shared" si="13"/>
        <v>1</v>
      </c>
    </row>
    <row r="887" spans="1:21" x14ac:dyDescent="0.45">
      <c r="A887" s="5" t="s">
        <v>879</v>
      </c>
      <c r="L887">
        <v>1</v>
      </c>
      <c r="U887" t="b">
        <f t="shared" si="13"/>
        <v>1</v>
      </c>
    </row>
    <row r="888" spans="1:21" ht="57" x14ac:dyDescent="0.45">
      <c r="A888" s="5" t="s">
        <v>880</v>
      </c>
      <c r="I888">
        <v>1</v>
      </c>
      <c r="U888" t="b">
        <f t="shared" si="13"/>
        <v>1</v>
      </c>
    </row>
    <row r="889" spans="1:21" ht="28.5" x14ac:dyDescent="0.45">
      <c r="A889" s="5" t="s">
        <v>881</v>
      </c>
      <c r="L889">
        <v>1</v>
      </c>
      <c r="U889" t="b">
        <f t="shared" si="13"/>
        <v>1</v>
      </c>
    </row>
    <row r="890" spans="1:21" ht="42.75" x14ac:dyDescent="0.45">
      <c r="A890" s="5" t="s">
        <v>882</v>
      </c>
      <c r="K890">
        <v>1</v>
      </c>
      <c r="U890" t="b">
        <f t="shared" si="13"/>
        <v>1</v>
      </c>
    </row>
    <row r="891" spans="1:21" ht="28.5" x14ac:dyDescent="0.45">
      <c r="A891" s="5" t="s">
        <v>883</v>
      </c>
      <c r="G891">
        <v>1</v>
      </c>
      <c r="U891" t="b">
        <f t="shared" si="13"/>
        <v>1</v>
      </c>
    </row>
    <row r="892" spans="1:21" x14ac:dyDescent="0.45">
      <c r="A892" s="5" t="s">
        <v>884</v>
      </c>
      <c r="U892" t="b">
        <f t="shared" si="13"/>
        <v>0</v>
      </c>
    </row>
    <row r="893" spans="1:21" ht="57" x14ac:dyDescent="0.45">
      <c r="A893" s="5" t="s">
        <v>885</v>
      </c>
      <c r="B893">
        <v>1</v>
      </c>
      <c r="U893" t="b">
        <f t="shared" si="13"/>
        <v>1</v>
      </c>
    </row>
    <row r="894" spans="1:21" x14ac:dyDescent="0.45">
      <c r="A894" s="5" t="s">
        <v>886</v>
      </c>
      <c r="L894">
        <v>1</v>
      </c>
      <c r="U894" t="b">
        <f t="shared" si="13"/>
        <v>1</v>
      </c>
    </row>
    <row r="895" spans="1:21" x14ac:dyDescent="0.45">
      <c r="A895" s="5" t="s">
        <v>887</v>
      </c>
      <c r="U895" t="b">
        <f t="shared" si="13"/>
        <v>0</v>
      </c>
    </row>
    <row r="896" spans="1:21" ht="28.5" x14ac:dyDescent="0.45">
      <c r="A896" s="5" t="s">
        <v>888</v>
      </c>
      <c r="L896">
        <v>1</v>
      </c>
      <c r="U896" t="b">
        <f t="shared" si="13"/>
        <v>1</v>
      </c>
    </row>
    <row r="897" spans="1:21" ht="42.75" x14ac:dyDescent="0.45">
      <c r="A897" s="5" t="s">
        <v>889</v>
      </c>
      <c r="B897">
        <v>1</v>
      </c>
      <c r="U897" t="b">
        <f t="shared" si="13"/>
        <v>1</v>
      </c>
    </row>
    <row r="898" spans="1:21" ht="42.75" x14ac:dyDescent="0.45">
      <c r="A898" s="5" t="s">
        <v>890</v>
      </c>
      <c r="B898">
        <v>1</v>
      </c>
      <c r="U898" t="b">
        <f t="shared" si="13"/>
        <v>1</v>
      </c>
    </row>
    <row r="899" spans="1:21" ht="42.75" x14ac:dyDescent="0.45">
      <c r="A899" s="5" t="s">
        <v>891</v>
      </c>
      <c r="B899">
        <v>1</v>
      </c>
      <c r="U899" t="b">
        <f t="shared" ref="U899:U962" si="14">ISNUMBER(SEARCH($T$2,A899))</f>
        <v>1</v>
      </c>
    </row>
    <row r="900" spans="1:21" ht="28.5" x14ac:dyDescent="0.45">
      <c r="A900" s="5" t="s">
        <v>892</v>
      </c>
      <c r="B900">
        <v>1</v>
      </c>
      <c r="U900" t="b">
        <f t="shared" si="14"/>
        <v>1</v>
      </c>
    </row>
    <row r="901" spans="1:21" ht="28.5" x14ac:dyDescent="0.45">
      <c r="A901" s="5" t="s">
        <v>893</v>
      </c>
      <c r="I901">
        <v>1</v>
      </c>
      <c r="U901" t="b">
        <f t="shared" si="14"/>
        <v>1</v>
      </c>
    </row>
    <row r="902" spans="1:21" ht="57" x14ac:dyDescent="0.45">
      <c r="A902" s="5" t="s">
        <v>894</v>
      </c>
      <c r="B902">
        <v>1</v>
      </c>
      <c r="U902" t="b">
        <f t="shared" si="14"/>
        <v>1</v>
      </c>
    </row>
    <row r="903" spans="1:21" ht="42.75" x14ac:dyDescent="0.45">
      <c r="A903" s="5" t="s">
        <v>895</v>
      </c>
      <c r="D903">
        <v>1</v>
      </c>
      <c r="U903" t="b">
        <f t="shared" si="14"/>
        <v>1</v>
      </c>
    </row>
    <row r="904" spans="1:21" ht="42.75" x14ac:dyDescent="0.45">
      <c r="A904" s="5" t="s">
        <v>896</v>
      </c>
      <c r="D904">
        <v>1</v>
      </c>
      <c r="U904" t="b">
        <f t="shared" si="14"/>
        <v>1</v>
      </c>
    </row>
    <row r="905" spans="1:21" ht="28.5" x14ac:dyDescent="0.45">
      <c r="A905" s="5" t="s">
        <v>897</v>
      </c>
      <c r="K905">
        <v>1</v>
      </c>
      <c r="U905" t="b">
        <f t="shared" si="14"/>
        <v>1</v>
      </c>
    </row>
    <row r="906" spans="1:21" x14ac:dyDescent="0.45">
      <c r="U906" t="b">
        <f t="shared" si="14"/>
        <v>0</v>
      </c>
    </row>
    <row r="907" spans="1:21" ht="28.5" x14ac:dyDescent="0.45">
      <c r="A907" s="5" t="s">
        <v>898</v>
      </c>
      <c r="U907" t="b">
        <f t="shared" si="14"/>
        <v>0</v>
      </c>
    </row>
    <row r="908" spans="1:21" ht="28.5" x14ac:dyDescent="0.45">
      <c r="A908" s="5" t="s">
        <v>842</v>
      </c>
      <c r="C908">
        <v>1</v>
      </c>
      <c r="U908" t="b">
        <f t="shared" si="14"/>
        <v>1</v>
      </c>
    </row>
    <row r="909" spans="1:21" ht="42.75" x14ac:dyDescent="0.45">
      <c r="A909" s="5" t="s">
        <v>899</v>
      </c>
      <c r="Q909">
        <v>1</v>
      </c>
      <c r="U909" t="b">
        <f t="shared" si="14"/>
        <v>1</v>
      </c>
    </row>
    <row r="910" spans="1:21" ht="28.5" x14ac:dyDescent="0.45">
      <c r="A910" s="5" t="s">
        <v>900</v>
      </c>
      <c r="B910">
        <v>1</v>
      </c>
      <c r="U910" t="b">
        <f t="shared" si="14"/>
        <v>1</v>
      </c>
    </row>
    <row r="911" spans="1:21" ht="57" x14ac:dyDescent="0.45">
      <c r="A911" s="5" t="s">
        <v>901</v>
      </c>
      <c r="B911">
        <v>1</v>
      </c>
      <c r="U911" t="b">
        <f t="shared" si="14"/>
        <v>1</v>
      </c>
    </row>
    <row r="912" spans="1:21" x14ac:dyDescent="0.45">
      <c r="A912" s="5" t="s">
        <v>902</v>
      </c>
      <c r="I912">
        <v>1</v>
      </c>
      <c r="U912" t="b">
        <f t="shared" si="14"/>
        <v>1</v>
      </c>
    </row>
    <row r="913" spans="1:21" ht="28.5" x14ac:dyDescent="0.45">
      <c r="A913" s="5" t="s">
        <v>903</v>
      </c>
      <c r="O913">
        <v>1</v>
      </c>
      <c r="U913" t="b">
        <f t="shared" si="14"/>
        <v>1</v>
      </c>
    </row>
    <row r="914" spans="1:21" x14ac:dyDescent="0.45">
      <c r="A914" s="5" t="s">
        <v>904</v>
      </c>
      <c r="L914">
        <v>1</v>
      </c>
      <c r="U914" t="b">
        <f t="shared" si="14"/>
        <v>1</v>
      </c>
    </row>
    <row r="915" spans="1:21" ht="42.75" x14ac:dyDescent="0.45">
      <c r="A915" s="5" t="s">
        <v>905</v>
      </c>
      <c r="I915">
        <v>1</v>
      </c>
      <c r="U915" t="b">
        <f t="shared" si="14"/>
        <v>1</v>
      </c>
    </row>
    <row r="916" spans="1:21" ht="28.5" x14ac:dyDescent="0.45">
      <c r="A916" s="5" t="s">
        <v>906</v>
      </c>
      <c r="D916">
        <v>1</v>
      </c>
      <c r="U916" t="b">
        <f t="shared" si="14"/>
        <v>1</v>
      </c>
    </row>
    <row r="917" spans="1:21" ht="28.5" x14ac:dyDescent="0.45">
      <c r="A917" s="5" t="s">
        <v>907</v>
      </c>
      <c r="L917">
        <v>1</v>
      </c>
      <c r="U917" t="b">
        <f t="shared" si="14"/>
        <v>1</v>
      </c>
    </row>
    <row r="918" spans="1:21" ht="28.5" x14ac:dyDescent="0.45">
      <c r="A918" s="5" t="s">
        <v>908</v>
      </c>
      <c r="L918">
        <v>1</v>
      </c>
      <c r="U918" t="b">
        <f t="shared" si="14"/>
        <v>1</v>
      </c>
    </row>
    <row r="919" spans="1:21" ht="42.75" x14ac:dyDescent="0.45">
      <c r="A919" s="5" t="s">
        <v>909</v>
      </c>
      <c r="S919">
        <v>1</v>
      </c>
      <c r="U919" t="b">
        <f t="shared" si="14"/>
        <v>1</v>
      </c>
    </row>
    <row r="920" spans="1:21" ht="42.75" x14ac:dyDescent="0.45">
      <c r="A920" s="5" t="s">
        <v>910</v>
      </c>
      <c r="S920">
        <v>1</v>
      </c>
      <c r="U920" t="b">
        <f t="shared" si="14"/>
        <v>1</v>
      </c>
    </row>
    <row r="921" spans="1:21" ht="42.75" x14ac:dyDescent="0.45">
      <c r="A921" s="5" t="s">
        <v>911</v>
      </c>
      <c r="S921">
        <v>1</v>
      </c>
      <c r="U921" t="b">
        <f t="shared" si="14"/>
        <v>1</v>
      </c>
    </row>
    <row r="922" spans="1:21" ht="42.75" x14ac:dyDescent="0.45">
      <c r="A922" s="5" t="s">
        <v>912</v>
      </c>
      <c r="S922">
        <v>1</v>
      </c>
      <c r="U922" t="b">
        <f t="shared" si="14"/>
        <v>1</v>
      </c>
    </row>
    <row r="923" spans="1:21" ht="42.75" x14ac:dyDescent="0.45">
      <c r="A923" s="5" t="s">
        <v>913</v>
      </c>
      <c r="S923">
        <v>1</v>
      </c>
      <c r="U923" t="b">
        <f t="shared" si="14"/>
        <v>1</v>
      </c>
    </row>
    <row r="924" spans="1:21" ht="42.75" x14ac:dyDescent="0.45">
      <c r="A924" s="5" t="s">
        <v>914</v>
      </c>
      <c r="S924">
        <v>1</v>
      </c>
      <c r="U924" t="b">
        <f t="shared" si="14"/>
        <v>1</v>
      </c>
    </row>
    <row r="925" spans="1:21" ht="42.75" x14ac:dyDescent="0.45">
      <c r="A925" s="5" t="s">
        <v>915</v>
      </c>
      <c r="S925">
        <v>1</v>
      </c>
      <c r="U925" t="b">
        <f t="shared" si="14"/>
        <v>1</v>
      </c>
    </row>
    <row r="926" spans="1:21" ht="42.75" x14ac:dyDescent="0.45">
      <c r="A926" s="5" t="s">
        <v>916</v>
      </c>
      <c r="S926">
        <v>1</v>
      </c>
      <c r="U926" t="b">
        <f t="shared" si="14"/>
        <v>1</v>
      </c>
    </row>
    <row r="927" spans="1:21" ht="42.75" x14ac:dyDescent="0.45">
      <c r="A927" s="5" t="s">
        <v>917</v>
      </c>
      <c r="S927">
        <v>1</v>
      </c>
      <c r="U927" t="b">
        <f t="shared" si="14"/>
        <v>1</v>
      </c>
    </row>
    <row r="928" spans="1:21" ht="42.75" x14ac:dyDescent="0.45">
      <c r="A928" s="5" t="s">
        <v>918</v>
      </c>
      <c r="S928">
        <v>1</v>
      </c>
      <c r="U928" t="b">
        <f t="shared" si="14"/>
        <v>1</v>
      </c>
    </row>
    <row r="929" spans="1:21" ht="42.75" x14ac:dyDescent="0.45">
      <c r="A929" s="5" t="s">
        <v>919</v>
      </c>
      <c r="S929">
        <v>1</v>
      </c>
      <c r="U929" t="b">
        <f t="shared" si="14"/>
        <v>1</v>
      </c>
    </row>
    <row r="930" spans="1:21" x14ac:dyDescent="0.45">
      <c r="A930" s="5" t="s">
        <v>920</v>
      </c>
      <c r="L930">
        <v>1</v>
      </c>
      <c r="U930" t="b">
        <f t="shared" si="14"/>
        <v>1</v>
      </c>
    </row>
    <row r="931" spans="1:21" ht="57" x14ac:dyDescent="0.45">
      <c r="A931" s="5" t="s">
        <v>921</v>
      </c>
      <c r="F931">
        <v>1</v>
      </c>
      <c r="U931" t="b">
        <f t="shared" si="14"/>
        <v>1</v>
      </c>
    </row>
    <row r="932" spans="1:21" ht="42.75" x14ac:dyDescent="0.45">
      <c r="A932" s="5" t="s">
        <v>922</v>
      </c>
      <c r="I932">
        <v>1</v>
      </c>
      <c r="U932" t="b">
        <f t="shared" si="14"/>
        <v>1</v>
      </c>
    </row>
    <row r="933" spans="1:21" ht="28.5" x14ac:dyDescent="0.45">
      <c r="A933" s="5" t="s">
        <v>923</v>
      </c>
      <c r="L933">
        <v>1</v>
      </c>
      <c r="U933" t="b">
        <f t="shared" si="14"/>
        <v>1</v>
      </c>
    </row>
    <row r="934" spans="1:21" ht="57" x14ac:dyDescent="0.45">
      <c r="A934" s="7" t="s">
        <v>924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t="b">
        <f t="shared" si="14"/>
        <v>1</v>
      </c>
    </row>
    <row r="935" spans="1:21" ht="57" x14ac:dyDescent="0.45">
      <c r="A935" s="5" t="s">
        <v>925</v>
      </c>
      <c r="B935">
        <v>1</v>
      </c>
      <c r="U935" t="b">
        <f t="shared" si="14"/>
        <v>1</v>
      </c>
    </row>
    <row r="936" spans="1:21" ht="28.5" x14ac:dyDescent="0.45">
      <c r="A936" s="5" t="s">
        <v>926</v>
      </c>
      <c r="H936">
        <v>1</v>
      </c>
      <c r="U936" t="b">
        <f t="shared" si="14"/>
        <v>1</v>
      </c>
    </row>
    <row r="937" spans="1:21" ht="28.5" x14ac:dyDescent="0.45">
      <c r="A937" s="5" t="s">
        <v>927</v>
      </c>
      <c r="D937">
        <v>1</v>
      </c>
      <c r="U937" t="b">
        <f t="shared" si="14"/>
        <v>1</v>
      </c>
    </row>
    <row r="938" spans="1:21" s="6" customFormat="1" ht="57" x14ac:dyDescent="0.45">
      <c r="A938" s="5" t="s">
        <v>928</v>
      </c>
      <c r="B938"/>
      <c r="C938"/>
      <c r="D938"/>
      <c r="E938"/>
      <c r="F938"/>
      <c r="G938"/>
      <c r="H938"/>
      <c r="I938">
        <v>1</v>
      </c>
      <c r="J938"/>
      <c r="K938"/>
      <c r="L938"/>
      <c r="M938"/>
      <c r="N938"/>
      <c r="O938"/>
      <c r="P938"/>
      <c r="Q938"/>
      <c r="R938"/>
      <c r="S938"/>
      <c r="T938"/>
      <c r="U938" t="b">
        <f t="shared" si="14"/>
        <v>1</v>
      </c>
    </row>
    <row r="939" spans="1:21" ht="57" x14ac:dyDescent="0.45">
      <c r="A939" s="5" t="s">
        <v>929</v>
      </c>
      <c r="C939">
        <v>1</v>
      </c>
      <c r="U939" t="b">
        <f t="shared" si="14"/>
        <v>1</v>
      </c>
    </row>
    <row r="940" spans="1:21" ht="28.5" x14ac:dyDescent="0.45">
      <c r="A940" s="5" t="s">
        <v>930</v>
      </c>
      <c r="L940">
        <v>1</v>
      </c>
      <c r="U940" t="b">
        <f t="shared" si="14"/>
        <v>1</v>
      </c>
    </row>
    <row r="941" spans="1:21" ht="28.5" x14ac:dyDescent="0.45">
      <c r="A941" s="5" t="s">
        <v>931</v>
      </c>
      <c r="B941">
        <v>1</v>
      </c>
      <c r="U941" t="b">
        <f t="shared" si="14"/>
        <v>1</v>
      </c>
    </row>
    <row r="942" spans="1:21" ht="57" x14ac:dyDescent="0.45">
      <c r="A942" s="5" t="s">
        <v>932</v>
      </c>
      <c r="D942">
        <v>1</v>
      </c>
      <c r="U942" t="b">
        <f t="shared" si="14"/>
        <v>1</v>
      </c>
    </row>
    <row r="943" spans="1:21" x14ac:dyDescent="0.45">
      <c r="A943" s="5" t="s">
        <v>90</v>
      </c>
      <c r="D943">
        <v>1</v>
      </c>
      <c r="U943" t="b">
        <f t="shared" si="14"/>
        <v>1</v>
      </c>
    </row>
    <row r="944" spans="1:21" ht="57" x14ac:dyDescent="0.45">
      <c r="A944" s="5" t="s">
        <v>933</v>
      </c>
      <c r="B944">
        <v>1</v>
      </c>
      <c r="U944" t="b">
        <f t="shared" si="14"/>
        <v>1</v>
      </c>
    </row>
    <row r="945" spans="1:21" ht="28.5" x14ac:dyDescent="0.45">
      <c r="A945" s="5" t="s">
        <v>934</v>
      </c>
      <c r="B945">
        <v>1</v>
      </c>
      <c r="U945" t="b">
        <f t="shared" si="14"/>
        <v>1</v>
      </c>
    </row>
    <row r="946" spans="1:21" x14ac:dyDescent="0.45">
      <c r="A946" s="5" t="s">
        <v>935</v>
      </c>
      <c r="B946">
        <v>1</v>
      </c>
      <c r="U946" t="b">
        <f t="shared" si="14"/>
        <v>1</v>
      </c>
    </row>
    <row r="947" spans="1:21" ht="42.75" x14ac:dyDescent="0.45">
      <c r="A947" s="5" t="s">
        <v>936</v>
      </c>
      <c r="G947">
        <v>1</v>
      </c>
      <c r="U947" t="b">
        <f t="shared" si="14"/>
        <v>1</v>
      </c>
    </row>
    <row r="948" spans="1:21" x14ac:dyDescent="0.45">
      <c r="A948" s="5" t="s">
        <v>937</v>
      </c>
      <c r="U948" t="b">
        <f t="shared" si="14"/>
        <v>0</v>
      </c>
    </row>
    <row r="949" spans="1:21" x14ac:dyDescent="0.45">
      <c r="A949" s="5" t="s">
        <v>938</v>
      </c>
      <c r="C949">
        <v>1</v>
      </c>
      <c r="U949" t="b">
        <f t="shared" si="14"/>
        <v>1</v>
      </c>
    </row>
    <row r="950" spans="1:21" ht="28.5" x14ac:dyDescent="0.45">
      <c r="A950" s="5" t="s">
        <v>939</v>
      </c>
      <c r="C950">
        <v>1</v>
      </c>
      <c r="U950" t="b">
        <f t="shared" si="14"/>
        <v>1</v>
      </c>
    </row>
    <row r="951" spans="1:21" ht="28.5" x14ac:dyDescent="0.45">
      <c r="A951" s="5" t="s">
        <v>940</v>
      </c>
      <c r="S951">
        <v>1</v>
      </c>
      <c r="U951" t="b">
        <f t="shared" si="14"/>
        <v>1</v>
      </c>
    </row>
    <row r="952" spans="1:21" ht="28.5" x14ac:dyDescent="0.45">
      <c r="A952" s="5" t="s">
        <v>941</v>
      </c>
      <c r="B952">
        <v>1</v>
      </c>
      <c r="U952" t="b">
        <f t="shared" si="14"/>
        <v>1</v>
      </c>
    </row>
    <row r="953" spans="1:21" ht="42.75" x14ac:dyDescent="0.45">
      <c r="A953" s="5" t="s">
        <v>942</v>
      </c>
      <c r="S953">
        <v>1</v>
      </c>
      <c r="U953" t="b">
        <f t="shared" si="14"/>
        <v>1</v>
      </c>
    </row>
    <row r="954" spans="1:21" ht="71.25" x14ac:dyDescent="0.45">
      <c r="A954" s="5" t="s">
        <v>943</v>
      </c>
      <c r="S954">
        <v>1</v>
      </c>
      <c r="U954" t="b">
        <f t="shared" si="14"/>
        <v>1</v>
      </c>
    </row>
    <row r="955" spans="1:21" ht="42.75" x14ac:dyDescent="0.45">
      <c r="A955" s="5" t="s">
        <v>944</v>
      </c>
      <c r="I955">
        <v>1</v>
      </c>
      <c r="U955" t="b">
        <f t="shared" si="14"/>
        <v>1</v>
      </c>
    </row>
    <row r="956" spans="1:21" ht="42.75" x14ac:dyDescent="0.45">
      <c r="A956" s="5" t="s">
        <v>945</v>
      </c>
      <c r="I956">
        <v>1</v>
      </c>
      <c r="U956" t="b">
        <f t="shared" si="14"/>
        <v>1</v>
      </c>
    </row>
    <row r="957" spans="1:21" ht="42.75" x14ac:dyDescent="0.45">
      <c r="A957" s="5" t="s">
        <v>946</v>
      </c>
      <c r="I957">
        <v>1</v>
      </c>
      <c r="U957" t="b">
        <f t="shared" si="14"/>
        <v>1</v>
      </c>
    </row>
    <row r="958" spans="1:21" ht="42.75" x14ac:dyDescent="0.45">
      <c r="A958" s="5" t="s">
        <v>947</v>
      </c>
      <c r="I958">
        <v>1</v>
      </c>
      <c r="U958" t="b">
        <f t="shared" si="14"/>
        <v>1</v>
      </c>
    </row>
    <row r="959" spans="1:21" ht="42.75" x14ac:dyDescent="0.45">
      <c r="A959" s="5" t="s">
        <v>948</v>
      </c>
      <c r="O959">
        <v>1</v>
      </c>
      <c r="U959" t="b">
        <f t="shared" si="14"/>
        <v>1</v>
      </c>
    </row>
    <row r="960" spans="1:21" ht="57" x14ac:dyDescent="0.45">
      <c r="A960" s="5" t="s">
        <v>949</v>
      </c>
      <c r="S960">
        <v>1</v>
      </c>
      <c r="U960" t="b">
        <f t="shared" si="14"/>
        <v>1</v>
      </c>
    </row>
    <row r="961" spans="1:21" ht="28.5" x14ac:dyDescent="0.45">
      <c r="A961" s="5" t="s">
        <v>950</v>
      </c>
      <c r="C961">
        <v>1</v>
      </c>
      <c r="U961" t="b">
        <f t="shared" si="14"/>
        <v>1</v>
      </c>
    </row>
    <row r="962" spans="1:21" ht="42.75" x14ac:dyDescent="0.45">
      <c r="A962" s="5" t="s">
        <v>951</v>
      </c>
      <c r="I962">
        <v>1</v>
      </c>
      <c r="U962" t="b">
        <f t="shared" si="14"/>
        <v>1</v>
      </c>
    </row>
    <row r="963" spans="1:21" ht="42.75" x14ac:dyDescent="0.45">
      <c r="A963" s="5" t="s">
        <v>952</v>
      </c>
      <c r="D963">
        <v>1</v>
      </c>
      <c r="U963" t="b">
        <f t="shared" ref="U963:U1026" si="15">ISNUMBER(SEARCH($T$2,A963))</f>
        <v>1</v>
      </c>
    </row>
    <row r="964" spans="1:21" ht="28.5" x14ac:dyDescent="0.45">
      <c r="A964" s="5" t="s">
        <v>953</v>
      </c>
      <c r="D964">
        <v>1</v>
      </c>
      <c r="U964" t="b">
        <f t="shared" si="15"/>
        <v>1</v>
      </c>
    </row>
    <row r="965" spans="1:21" x14ac:dyDescent="0.45">
      <c r="A965" s="5" t="s">
        <v>954</v>
      </c>
      <c r="D965">
        <v>1</v>
      </c>
      <c r="U965" t="b">
        <f t="shared" si="15"/>
        <v>1</v>
      </c>
    </row>
    <row r="966" spans="1:21" ht="42.75" x14ac:dyDescent="0.45">
      <c r="A966" s="5" t="s">
        <v>955</v>
      </c>
      <c r="D966">
        <v>1</v>
      </c>
      <c r="U966" t="b">
        <f t="shared" si="15"/>
        <v>1</v>
      </c>
    </row>
    <row r="967" spans="1:21" x14ac:dyDescent="0.45">
      <c r="A967" s="5" t="s">
        <v>956</v>
      </c>
      <c r="K967">
        <v>1</v>
      </c>
      <c r="U967" t="b">
        <f t="shared" si="15"/>
        <v>1</v>
      </c>
    </row>
    <row r="968" spans="1:21" ht="28.5" x14ac:dyDescent="0.45">
      <c r="A968" s="5" t="s">
        <v>957</v>
      </c>
      <c r="I968">
        <v>1</v>
      </c>
      <c r="U968" t="b">
        <f t="shared" si="15"/>
        <v>1</v>
      </c>
    </row>
    <row r="969" spans="1:21" ht="42.75" x14ac:dyDescent="0.45">
      <c r="A969" s="5" t="s">
        <v>958</v>
      </c>
      <c r="I969">
        <v>1</v>
      </c>
      <c r="U969" t="b">
        <f t="shared" si="15"/>
        <v>1</v>
      </c>
    </row>
    <row r="970" spans="1:21" ht="28.5" x14ac:dyDescent="0.45">
      <c r="A970" s="5" t="s">
        <v>959</v>
      </c>
      <c r="I970">
        <v>1</v>
      </c>
      <c r="U970" t="b">
        <f t="shared" si="15"/>
        <v>1</v>
      </c>
    </row>
    <row r="971" spans="1:21" ht="42.75" x14ac:dyDescent="0.45">
      <c r="A971" s="5" t="s">
        <v>960</v>
      </c>
      <c r="F971">
        <v>1</v>
      </c>
      <c r="U971" t="b">
        <f t="shared" si="15"/>
        <v>1</v>
      </c>
    </row>
    <row r="972" spans="1:21" x14ac:dyDescent="0.45">
      <c r="U972" t="b">
        <f t="shared" si="15"/>
        <v>0</v>
      </c>
    </row>
    <row r="973" spans="1:21" x14ac:dyDescent="0.45">
      <c r="A973" s="5" t="s">
        <v>961</v>
      </c>
      <c r="U973" t="b">
        <f t="shared" si="15"/>
        <v>0</v>
      </c>
    </row>
    <row r="974" spans="1:21" ht="28.5" x14ac:dyDescent="0.45">
      <c r="A974" s="5" t="s">
        <v>962</v>
      </c>
      <c r="C974">
        <v>1</v>
      </c>
      <c r="U974" t="b">
        <f t="shared" si="15"/>
        <v>1</v>
      </c>
    </row>
    <row r="975" spans="1:21" ht="57" x14ac:dyDescent="0.45">
      <c r="A975" s="5" t="s">
        <v>963</v>
      </c>
      <c r="F975">
        <v>1</v>
      </c>
      <c r="U975" t="b">
        <f t="shared" si="15"/>
        <v>1</v>
      </c>
    </row>
    <row r="976" spans="1:21" ht="28.5" x14ac:dyDescent="0.45">
      <c r="A976" s="5" t="s">
        <v>964</v>
      </c>
      <c r="I976">
        <v>1</v>
      </c>
      <c r="U976" t="b">
        <f t="shared" si="15"/>
        <v>1</v>
      </c>
    </row>
    <row r="977" spans="1:21" ht="28.5" x14ac:dyDescent="0.45">
      <c r="A977" s="7" t="s">
        <v>965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t="b">
        <f t="shared" si="15"/>
        <v>1</v>
      </c>
    </row>
    <row r="978" spans="1:21" x14ac:dyDescent="0.45">
      <c r="A978" s="5" t="s">
        <v>966</v>
      </c>
      <c r="C978">
        <v>1</v>
      </c>
      <c r="U978" t="b">
        <f t="shared" si="15"/>
        <v>1</v>
      </c>
    </row>
    <row r="979" spans="1:21" ht="42.75" x14ac:dyDescent="0.45">
      <c r="A979" s="5" t="s">
        <v>967</v>
      </c>
      <c r="I979">
        <v>1</v>
      </c>
      <c r="U979" t="b">
        <f t="shared" si="15"/>
        <v>1</v>
      </c>
    </row>
    <row r="980" spans="1:21" ht="28.5" x14ac:dyDescent="0.45">
      <c r="A980" s="5" t="s">
        <v>968</v>
      </c>
      <c r="F980">
        <v>1</v>
      </c>
      <c r="U980" t="b">
        <f t="shared" si="15"/>
        <v>1</v>
      </c>
    </row>
    <row r="981" spans="1:21" s="6" customFormat="1" ht="57" x14ac:dyDescent="0.45">
      <c r="A981" s="5" t="s">
        <v>969</v>
      </c>
      <c r="B981"/>
      <c r="C981"/>
      <c r="D981"/>
      <c r="E981"/>
      <c r="F981"/>
      <c r="G981"/>
      <c r="H981"/>
      <c r="I981">
        <v>1</v>
      </c>
      <c r="J981"/>
      <c r="K981"/>
      <c r="L981"/>
      <c r="M981"/>
      <c r="N981"/>
      <c r="O981"/>
      <c r="P981"/>
      <c r="Q981"/>
      <c r="R981"/>
      <c r="S981"/>
      <c r="T981"/>
      <c r="U981" t="b">
        <f t="shared" si="15"/>
        <v>1</v>
      </c>
    </row>
    <row r="982" spans="1:21" ht="28.5" x14ac:dyDescent="0.45">
      <c r="A982" s="5" t="s">
        <v>970</v>
      </c>
      <c r="Q982">
        <v>1</v>
      </c>
      <c r="U982" t="b">
        <f t="shared" si="15"/>
        <v>1</v>
      </c>
    </row>
    <row r="983" spans="1:21" ht="28.5" x14ac:dyDescent="0.45">
      <c r="A983" s="5" t="s">
        <v>971</v>
      </c>
      <c r="F983">
        <v>1</v>
      </c>
      <c r="U983" t="b">
        <f t="shared" si="15"/>
        <v>1</v>
      </c>
    </row>
    <row r="984" spans="1:21" ht="57" x14ac:dyDescent="0.45">
      <c r="A984" s="5" t="s">
        <v>972</v>
      </c>
      <c r="I984">
        <v>1</v>
      </c>
      <c r="U984" t="b">
        <f t="shared" si="15"/>
        <v>1</v>
      </c>
    </row>
    <row r="985" spans="1:21" ht="57" x14ac:dyDescent="0.45">
      <c r="A985" s="5" t="s">
        <v>973</v>
      </c>
      <c r="F985">
        <v>1</v>
      </c>
      <c r="U985" t="b">
        <f t="shared" si="15"/>
        <v>1</v>
      </c>
    </row>
    <row r="986" spans="1:21" ht="42.75" x14ac:dyDescent="0.45">
      <c r="A986" s="5" t="s">
        <v>974</v>
      </c>
      <c r="C986">
        <v>1</v>
      </c>
      <c r="U986" t="b">
        <f t="shared" si="15"/>
        <v>1</v>
      </c>
    </row>
    <row r="987" spans="1:21" ht="28.5" x14ac:dyDescent="0.45">
      <c r="A987" s="5" t="s">
        <v>975</v>
      </c>
      <c r="C987">
        <v>1</v>
      </c>
      <c r="U987" t="b">
        <f t="shared" si="15"/>
        <v>1</v>
      </c>
    </row>
    <row r="988" spans="1:21" x14ac:dyDescent="0.45">
      <c r="A988" s="5" t="s">
        <v>976</v>
      </c>
      <c r="C988">
        <v>1</v>
      </c>
      <c r="U988" t="b">
        <f t="shared" si="15"/>
        <v>1</v>
      </c>
    </row>
    <row r="989" spans="1:21" ht="71.25" x14ac:dyDescent="0.45">
      <c r="A989" s="5" t="s">
        <v>977</v>
      </c>
      <c r="I989">
        <v>1</v>
      </c>
      <c r="U989" t="b">
        <f t="shared" si="15"/>
        <v>1</v>
      </c>
    </row>
    <row r="990" spans="1:21" ht="42.75" x14ac:dyDescent="0.45">
      <c r="A990" s="5" t="s">
        <v>978</v>
      </c>
      <c r="D990">
        <v>1</v>
      </c>
      <c r="U990" t="b">
        <f t="shared" si="15"/>
        <v>1</v>
      </c>
    </row>
    <row r="991" spans="1:21" ht="42.75" x14ac:dyDescent="0.45">
      <c r="A991" s="5" t="s">
        <v>979</v>
      </c>
      <c r="I991">
        <v>1</v>
      </c>
      <c r="U991" t="b">
        <f t="shared" si="15"/>
        <v>1</v>
      </c>
    </row>
    <row r="992" spans="1:21" ht="71.25" x14ac:dyDescent="0.45">
      <c r="A992" s="5" t="s">
        <v>980</v>
      </c>
      <c r="F992">
        <v>1</v>
      </c>
      <c r="U992" t="b">
        <f t="shared" si="15"/>
        <v>1</v>
      </c>
    </row>
    <row r="993" spans="1:21" ht="28.5" x14ac:dyDescent="0.45">
      <c r="A993" s="5" t="s">
        <v>981</v>
      </c>
      <c r="F993">
        <v>1</v>
      </c>
      <c r="U993" t="b">
        <f t="shared" si="15"/>
        <v>1</v>
      </c>
    </row>
    <row r="994" spans="1:21" ht="28.5" x14ac:dyDescent="0.45">
      <c r="A994" s="5" t="s">
        <v>982</v>
      </c>
      <c r="F994">
        <v>1</v>
      </c>
      <c r="U994" t="b">
        <f t="shared" si="15"/>
        <v>1</v>
      </c>
    </row>
    <row r="995" spans="1:21" ht="42.75" x14ac:dyDescent="0.45">
      <c r="A995" s="5" t="s">
        <v>983</v>
      </c>
      <c r="F995">
        <v>1</v>
      </c>
      <c r="U995" t="b">
        <f t="shared" si="15"/>
        <v>1</v>
      </c>
    </row>
    <row r="996" spans="1:21" ht="28.5" x14ac:dyDescent="0.45">
      <c r="A996" s="5" t="s">
        <v>984</v>
      </c>
      <c r="I996">
        <v>1</v>
      </c>
      <c r="U996" t="b">
        <f t="shared" si="15"/>
        <v>1</v>
      </c>
    </row>
    <row r="997" spans="1:21" x14ac:dyDescent="0.45">
      <c r="A997" s="5" t="s">
        <v>985</v>
      </c>
      <c r="N997">
        <v>1</v>
      </c>
      <c r="U997" t="b">
        <f t="shared" si="15"/>
        <v>1</v>
      </c>
    </row>
    <row r="998" spans="1:21" ht="57" x14ac:dyDescent="0.45">
      <c r="A998" s="8" t="s">
        <v>986</v>
      </c>
      <c r="B998" s="3"/>
      <c r="C998" s="3"/>
      <c r="D998" s="3"/>
      <c r="E998" s="3"/>
      <c r="F998" s="3"/>
      <c r="G998" s="3"/>
      <c r="H998" s="3"/>
      <c r="I998" s="3">
        <v>1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t="b">
        <f t="shared" si="15"/>
        <v>1</v>
      </c>
    </row>
    <row r="999" spans="1:21" ht="28.5" x14ac:dyDescent="0.45">
      <c r="A999" s="5" t="s">
        <v>987</v>
      </c>
      <c r="I999">
        <v>1</v>
      </c>
      <c r="U999" t="b">
        <f t="shared" si="15"/>
        <v>1</v>
      </c>
    </row>
    <row r="1000" spans="1:21" ht="28.5" x14ac:dyDescent="0.45">
      <c r="A1000" s="7" t="s">
        <v>988</v>
      </c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t="b">
        <f t="shared" si="15"/>
        <v>1</v>
      </c>
    </row>
    <row r="1001" spans="1:21" ht="57" x14ac:dyDescent="0.45">
      <c r="A1001" s="5" t="s">
        <v>989</v>
      </c>
      <c r="S1001">
        <v>1</v>
      </c>
      <c r="U1001" t="b">
        <f t="shared" si="15"/>
        <v>1</v>
      </c>
    </row>
    <row r="1002" spans="1:21" s="3" customFormat="1" ht="42.75" x14ac:dyDescent="0.45">
      <c r="A1002" s="5" t="s">
        <v>990</v>
      </c>
      <c r="B1002"/>
      <c r="C1002"/>
      <c r="D1002"/>
      <c r="E1002"/>
      <c r="F1002"/>
      <c r="G1002"/>
      <c r="H1002">
        <v>1</v>
      </c>
      <c r="I1002"/>
      <c r="J1002"/>
      <c r="K1002"/>
      <c r="L1002"/>
      <c r="M1002"/>
      <c r="N1002"/>
      <c r="O1002"/>
      <c r="P1002"/>
      <c r="Q1002"/>
      <c r="R1002"/>
      <c r="S1002"/>
      <c r="T1002"/>
      <c r="U1002" t="b">
        <f t="shared" si="15"/>
        <v>1</v>
      </c>
    </row>
    <row r="1003" spans="1:21" ht="28.5" x14ac:dyDescent="0.45">
      <c r="A1003" s="5" t="s">
        <v>991</v>
      </c>
      <c r="F1003">
        <v>1</v>
      </c>
      <c r="U1003" t="b">
        <f t="shared" si="15"/>
        <v>1</v>
      </c>
    </row>
    <row r="1004" spans="1:21" s="6" customFormat="1" ht="57" x14ac:dyDescent="0.45">
      <c r="A1004" s="5" t="s">
        <v>992</v>
      </c>
      <c r="B1004"/>
      <c r="C1004"/>
      <c r="D1004"/>
      <c r="E1004"/>
      <c r="F1004"/>
      <c r="G1004"/>
      <c r="H1004"/>
      <c r="I1004">
        <v>1</v>
      </c>
      <c r="J1004"/>
      <c r="K1004"/>
      <c r="L1004"/>
      <c r="M1004"/>
      <c r="N1004"/>
      <c r="O1004"/>
      <c r="P1004"/>
      <c r="Q1004"/>
      <c r="R1004"/>
      <c r="S1004"/>
      <c r="T1004"/>
      <c r="U1004" t="b">
        <f t="shared" si="15"/>
        <v>1</v>
      </c>
    </row>
    <row r="1005" spans="1:21" ht="28.5" x14ac:dyDescent="0.45">
      <c r="A1005" s="5" t="s">
        <v>993</v>
      </c>
      <c r="I1005">
        <v>1</v>
      </c>
      <c r="U1005" t="b">
        <f t="shared" si="15"/>
        <v>1</v>
      </c>
    </row>
    <row r="1006" spans="1:21" x14ac:dyDescent="0.45">
      <c r="A1006" s="5" t="s">
        <v>994</v>
      </c>
      <c r="O1006">
        <v>1</v>
      </c>
      <c r="U1006" t="b">
        <f t="shared" si="15"/>
        <v>1</v>
      </c>
    </row>
    <row r="1007" spans="1:21" ht="57" x14ac:dyDescent="0.45">
      <c r="A1007" s="5" t="s">
        <v>995</v>
      </c>
      <c r="I1007">
        <v>1</v>
      </c>
      <c r="U1007" t="b">
        <f t="shared" si="15"/>
        <v>1</v>
      </c>
    </row>
    <row r="1008" spans="1:21" ht="28.5" x14ac:dyDescent="0.45">
      <c r="A1008" s="5" t="s">
        <v>996</v>
      </c>
      <c r="C1008">
        <v>1</v>
      </c>
      <c r="U1008" t="b">
        <f t="shared" si="15"/>
        <v>1</v>
      </c>
    </row>
    <row r="1009" spans="1:21" ht="28.5" x14ac:dyDescent="0.45">
      <c r="A1009" s="5" t="s">
        <v>997</v>
      </c>
      <c r="I1009">
        <v>1</v>
      </c>
      <c r="U1009" t="b">
        <f t="shared" si="15"/>
        <v>1</v>
      </c>
    </row>
    <row r="1010" spans="1:21" x14ac:dyDescent="0.45">
      <c r="A1010" s="5" t="s">
        <v>998</v>
      </c>
      <c r="K1010">
        <v>1</v>
      </c>
      <c r="U1010" t="b">
        <f t="shared" si="15"/>
        <v>1</v>
      </c>
    </row>
    <row r="1011" spans="1:21" ht="42.75" x14ac:dyDescent="0.45">
      <c r="A1011" s="5" t="s">
        <v>999</v>
      </c>
      <c r="I1011">
        <v>1</v>
      </c>
      <c r="U1011" t="b">
        <f t="shared" si="15"/>
        <v>1</v>
      </c>
    </row>
    <row r="1012" spans="1:21" ht="28.5" x14ac:dyDescent="0.45">
      <c r="A1012" s="5" t="s">
        <v>1000</v>
      </c>
      <c r="N1012">
        <v>1</v>
      </c>
      <c r="U1012" t="b">
        <f t="shared" si="15"/>
        <v>1</v>
      </c>
    </row>
    <row r="1013" spans="1:21" x14ac:dyDescent="0.45">
      <c r="U1013" t="b">
        <f t="shared" si="15"/>
        <v>0</v>
      </c>
    </row>
    <row r="1014" spans="1:21" x14ac:dyDescent="0.45">
      <c r="A1014" s="5" t="s">
        <v>1001</v>
      </c>
      <c r="U1014" t="b">
        <f t="shared" si="15"/>
        <v>0</v>
      </c>
    </row>
    <row r="1015" spans="1:21" ht="28.5" x14ac:dyDescent="0.45">
      <c r="A1015" s="5" t="s">
        <v>1002</v>
      </c>
      <c r="I1015">
        <v>1</v>
      </c>
      <c r="U1015" t="b">
        <f t="shared" si="15"/>
        <v>1</v>
      </c>
    </row>
    <row r="1016" spans="1:21" ht="57" x14ac:dyDescent="0.45">
      <c r="A1016" s="5" t="s">
        <v>1003</v>
      </c>
      <c r="F1016">
        <v>1</v>
      </c>
      <c r="U1016" t="b">
        <f t="shared" si="15"/>
        <v>1</v>
      </c>
    </row>
    <row r="1017" spans="1:21" x14ac:dyDescent="0.45">
      <c r="A1017" s="5" t="s">
        <v>1004</v>
      </c>
      <c r="U1017" t="b">
        <f t="shared" si="15"/>
        <v>0</v>
      </c>
    </row>
    <row r="1018" spans="1:21" ht="42.75" x14ac:dyDescent="0.45">
      <c r="A1018" s="5" t="s">
        <v>1005</v>
      </c>
      <c r="H1018">
        <v>1</v>
      </c>
      <c r="U1018" t="b">
        <f t="shared" si="15"/>
        <v>1</v>
      </c>
    </row>
    <row r="1019" spans="1:21" ht="28.5" x14ac:dyDescent="0.45">
      <c r="A1019" s="5" t="s">
        <v>1006</v>
      </c>
      <c r="O1019">
        <v>1</v>
      </c>
      <c r="U1019" t="b">
        <f t="shared" si="15"/>
        <v>1</v>
      </c>
    </row>
    <row r="1020" spans="1:21" ht="28.5" x14ac:dyDescent="0.45">
      <c r="A1020" s="5" t="s">
        <v>1007</v>
      </c>
      <c r="O1020">
        <v>1</v>
      </c>
      <c r="U1020" t="b">
        <f t="shared" si="15"/>
        <v>1</v>
      </c>
    </row>
    <row r="1021" spans="1:21" x14ac:dyDescent="0.45">
      <c r="U1021" t="b">
        <f t="shared" si="15"/>
        <v>0</v>
      </c>
    </row>
    <row r="1022" spans="1:21" x14ac:dyDescent="0.45">
      <c r="A1022" s="5" t="s">
        <v>1008</v>
      </c>
      <c r="U1022" t="b">
        <f t="shared" si="15"/>
        <v>0</v>
      </c>
    </row>
    <row r="1023" spans="1:21" x14ac:dyDescent="0.45">
      <c r="U1023" t="b">
        <f t="shared" si="15"/>
        <v>0</v>
      </c>
    </row>
    <row r="1024" spans="1:21" ht="28.5" x14ac:dyDescent="0.45">
      <c r="A1024" s="5" t="s">
        <v>1009</v>
      </c>
      <c r="U1024" t="b">
        <f t="shared" si="15"/>
        <v>0</v>
      </c>
    </row>
    <row r="1025" spans="1:21" ht="28.5" x14ac:dyDescent="0.45">
      <c r="A1025" s="5" t="s">
        <v>1010</v>
      </c>
      <c r="F1025">
        <v>1</v>
      </c>
      <c r="U1025" t="b">
        <f t="shared" si="15"/>
        <v>1</v>
      </c>
    </row>
    <row r="1026" spans="1:21" ht="28.5" x14ac:dyDescent="0.45">
      <c r="A1026" s="5" t="s">
        <v>1011</v>
      </c>
      <c r="M1026">
        <v>1</v>
      </c>
      <c r="U1026" t="b">
        <f t="shared" si="15"/>
        <v>1</v>
      </c>
    </row>
    <row r="1027" spans="1:21" ht="28.5" x14ac:dyDescent="0.45">
      <c r="A1027" s="5" t="s">
        <v>1012</v>
      </c>
      <c r="L1027">
        <v>1</v>
      </c>
      <c r="U1027" t="b">
        <f t="shared" ref="U1027:U1090" si="16">ISNUMBER(SEARCH($T$2,A1027))</f>
        <v>1</v>
      </c>
    </row>
    <row r="1028" spans="1:21" ht="57" x14ac:dyDescent="0.45">
      <c r="A1028" s="5" t="s">
        <v>1013</v>
      </c>
      <c r="I1028">
        <v>1</v>
      </c>
      <c r="U1028" t="b">
        <f t="shared" si="16"/>
        <v>1</v>
      </c>
    </row>
    <row r="1029" spans="1:21" x14ac:dyDescent="0.45">
      <c r="A1029" s="5" t="s">
        <v>1014</v>
      </c>
      <c r="U1029" t="b">
        <f t="shared" si="16"/>
        <v>0</v>
      </c>
    </row>
    <row r="1030" spans="1:21" x14ac:dyDescent="0.45">
      <c r="A1030" s="5" t="s">
        <v>1015</v>
      </c>
      <c r="U1030" t="b">
        <f t="shared" si="16"/>
        <v>0</v>
      </c>
    </row>
    <row r="1031" spans="1:21" x14ac:dyDescent="0.45">
      <c r="A1031" s="5" t="s">
        <v>1016</v>
      </c>
      <c r="U1031" t="b">
        <f t="shared" si="16"/>
        <v>0</v>
      </c>
    </row>
    <row r="1032" spans="1:21" x14ac:dyDescent="0.45">
      <c r="A1032" s="5" t="s">
        <v>1017</v>
      </c>
      <c r="U1032" t="b">
        <f t="shared" si="16"/>
        <v>0</v>
      </c>
    </row>
    <row r="1033" spans="1:21" x14ac:dyDescent="0.45">
      <c r="A1033" s="5" t="s">
        <v>1015</v>
      </c>
      <c r="U1033" t="b">
        <f t="shared" si="16"/>
        <v>0</v>
      </c>
    </row>
    <row r="1034" spans="1:21" x14ac:dyDescent="0.45">
      <c r="A1034" s="5" t="s">
        <v>1016</v>
      </c>
      <c r="U1034" t="b">
        <f t="shared" si="16"/>
        <v>0</v>
      </c>
    </row>
    <row r="1035" spans="1:21" x14ac:dyDescent="0.45">
      <c r="A1035" s="5" t="s">
        <v>1016</v>
      </c>
      <c r="U1035" t="b">
        <f t="shared" si="16"/>
        <v>0</v>
      </c>
    </row>
    <row r="1036" spans="1:21" x14ac:dyDescent="0.45">
      <c r="A1036" s="5" t="s">
        <v>1018</v>
      </c>
      <c r="U1036" t="b">
        <f t="shared" si="16"/>
        <v>0</v>
      </c>
    </row>
    <row r="1037" spans="1:21" x14ac:dyDescent="0.45">
      <c r="A1037" s="5" t="s">
        <v>1016</v>
      </c>
      <c r="U1037" t="b">
        <f t="shared" si="16"/>
        <v>0</v>
      </c>
    </row>
    <row r="1038" spans="1:21" x14ac:dyDescent="0.45">
      <c r="A1038" s="5" t="s">
        <v>1016</v>
      </c>
      <c r="U1038" t="b">
        <f t="shared" si="16"/>
        <v>0</v>
      </c>
    </row>
    <row r="1039" spans="1:21" x14ac:dyDescent="0.45">
      <c r="A1039" s="5" t="s">
        <v>155</v>
      </c>
      <c r="R1039">
        <v>1</v>
      </c>
      <c r="U1039" t="b">
        <f t="shared" si="16"/>
        <v>1</v>
      </c>
    </row>
    <row r="1040" spans="1:21" x14ac:dyDescent="0.45">
      <c r="A1040" s="5" t="s">
        <v>1016</v>
      </c>
      <c r="U1040" t="b">
        <f t="shared" si="16"/>
        <v>0</v>
      </c>
    </row>
    <row r="1041" spans="1:21" x14ac:dyDescent="0.45">
      <c r="A1041" s="5" t="s">
        <v>1019</v>
      </c>
      <c r="U1041" t="b">
        <f t="shared" si="16"/>
        <v>0</v>
      </c>
    </row>
    <row r="1042" spans="1:21" x14ac:dyDescent="0.45">
      <c r="A1042" s="5" t="s">
        <v>1016</v>
      </c>
      <c r="U1042" t="b">
        <f t="shared" si="16"/>
        <v>0</v>
      </c>
    </row>
    <row r="1043" spans="1:21" ht="28.5" x14ac:dyDescent="0.45">
      <c r="A1043" s="5" t="s">
        <v>1020</v>
      </c>
      <c r="B1043">
        <v>1</v>
      </c>
      <c r="U1043" t="b">
        <f t="shared" si="16"/>
        <v>1</v>
      </c>
    </row>
    <row r="1044" spans="1:21" x14ac:dyDescent="0.45">
      <c r="A1044" s="7" t="s">
        <v>1021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>
        <v>1</v>
      </c>
      <c r="M1044" s="6"/>
      <c r="N1044" s="6"/>
      <c r="O1044" s="6"/>
      <c r="P1044" s="6"/>
      <c r="Q1044" s="6"/>
      <c r="R1044" s="6"/>
      <c r="S1044" s="6"/>
      <c r="T1044" s="6"/>
      <c r="U1044" t="b">
        <f t="shared" si="16"/>
        <v>1</v>
      </c>
    </row>
    <row r="1045" spans="1:21" x14ac:dyDescent="0.45">
      <c r="A1045" s="5" t="s">
        <v>1022</v>
      </c>
      <c r="L1045">
        <v>1</v>
      </c>
      <c r="U1045" t="b">
        <f t="shared" si="16"/>
        <v>1</v>
      </c>
    </row>
    <row r="1046" spans="1:21" ht="42.75" x14ac:dyDescent="0.45">
      <c r="A1046" s="5" t="s">
        <v>1023</v>
      </c>
      <c r="B1046">
        <v>1</v>
      </c>
      <c r="U1046" t="b">
        <f t="shared" si="16"/>
        <v>1</v>
      </c>
    </row>
    <row r="1047" spans="1:21" ht="57" x14ac:dyDescent="0.45">
      <c r="A1047" s="5" t="s">
        <v>1024</v>
      </c>
      <c r="Q1047">
        <v>1</v>
      </c>
      <c r="U1047" t="b">
        <f t="shared" si="16"/>
        <v>1</v>
      </c>
    </row>
    <row r="1048" spans="1:21" s="6" customFormat="1" x14ac:dyDescent="0.45">
      <c r="A1048" s="5" t="s">
        <v>1025</v>
      </c>
      <c r="B1048">
        <v>1</v>
      </c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 t="b">
        <f t="shared" si="16"/>
        <v>1</v>
      </c>
    </row>
    <row r="1049" spans="1:21" ht="28.5" x14ac:dyDescent="0.45">
      <c r="A1049" s="5" t="s">
        <v>1026</v>
      </c>
      <c r="U1049" t="b">
        <f t="shared" si="16"/>
        <v>0</v>
      </c>
    </row>
    <row r="1050" spans="1:21" x14ac:dyDescent="0.45">
      <c r="U1050" t="b">
        <f t="shared" si="16"/>
        <v>0</v>
      </c>
    </row>
    <row r="1051" spans="1:21" x14ac:dyDescent="0.45">
      <c r="A1051" s="5" t="s">
        <v>1027</v>
      </c>
      <c r="U1051" t="b">
        <f t="shared" si="16"/>
        <v>0</v>
      </c>
    </row>
    <row r="1052" spans="1:21" ht="42.75" x14ac:dyDescent="0.45">
      <c r="A1052" s="5" t="s">
        <v>1028</v>
      </c>
      <c r="L1052">
        <v>1</v>
      </c>
      <c r="U1052" t="b">
        <f t="shared" si="16"/>
        <v>1</v>
      </c>
    </row>
    <row r="1053" spans="1:21" x14ac:dyDescent="0.45">
      <c r="A1053" s="5" t="s">
        <v>1029</v>
      </c>
      <c r="B1053">
        <v>1</v>
      </c>
      <c r="U1053" t="b">
        <f t="shared" si="16"/>
        <v>1</v>
      </c>
    </row>
    <row r="1054" spans="1:21" ht="28.5" x14ac:dyDescent="0.45">
      <c r="A1054" s="7" t="s">
        <v>1030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t="b">
        <f t="shared" si="16"/>
        <v>1</v>
      </c>
    </row>
    <row r="1055" spans="1:21" ht="28.5" x14ac:dyDescent="0.45">
      <c r="A1055" s="5" t="s">
        <v>1031</v>
      </c>
      <c r="C1055">
        <v>1</v>
      </c>
      <c r="U1055" t="b">
        <f t="shared" si="16"/>
        <v>1</v>
      </c>
    </row>
    <row r="1056" spans="1:21" ht="42.75" x14ac:dyDescent="0.45">
      <c r="A1056" s="5" t="s">
        <v>1032</v>
      </c>
      <c r="O1056">
        <v>1</v>
      </c>
      <c r="U1056" t="b">
        <f t="shared" si="16"/>
        <v>1</v>
      </c>
    </row>
    <row r="1057" spans="1:21" x14ac:dyDescent="0.45">
      <c r="A1057" s="5" t="s">
        <v>1033</v>
      </c>
      <c r="K1057">
        <v>1</v>
      </c>
      <c r="U1057" t="b">
        <f t="shared" si="16"/>
        <v>1</v>
      </c>
    </row>
    <row r="1058" spans="1:21" s="6" customFormat="1" ht="28.5" x14ac:dyDescent="0.45">
      <c r="A1058" s="7" t="s">
        <v>1034</v>
      </c>
      <c r="K1058" s="6">
        <v>1</v>
      </c>
      <c r="U1058" t="b">
        <f t="shared" si="16"/>
        <v>1</v>
      </c>
    </row>
    <row r="1059" spans="1:21" ht="42.75" x14ac:dyDescent="0.45">
      <c r="A1059" s="10" t="s">
        <v>1035</v>
      </c>
      <c r="B1059" s="9"/>
      <c r="C1059" s="9"/>
      <c r="D1059" s="9"/>
      <c r="E1059" s="9"/>
      <c r="F1059" s="9"/>
      <c r="G1059" s="9"/>
      <c r="H1059" s="9"/>
      <c r="I1059" s="9">
        <v>1</v>
      </c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t="b">
        <f t="shared" si="16"/>
        <v>1</v>
      </c>
    </row>
    <row r="1060" spans="1:21" ht="42.75" x14ac:dyDescent="0.45">
      <c r="A1060" s="5" t="s">
        <v>1036</v>
      </c>
      <c r="K1060">
        <v>1</v>
      </c>
      <c r="U1060" t="b">
        <f t="shared" si="16"/>
        <v>1</v>
      </c>
    </row>
    <row r="1061" spans="1:21" x14ac:dyDescent="0.45">
      <c r="A1061" s="5" t="s">
        <v>1037</v>
      </c>
      <c r="I1061">
        <v>1</v>
      </c>
      <c r="U1061" t="b">
        <f t="shared" si="16"/>
        <v>1</v>
      </c>
    </row>
    <row r="1062" spans="1:21" s="6" customFormat="1" ht="28.5" x14ac:dyDescent="0.45">
      <c r="A1062" s="5" t="s">
        <v>1038</v>
      </c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>
        <v>1</v>
      </c>
      <c r="P1062"/>
      <c r="Q1062"/>
      <c r="R1062"/>
      <c r="S1062"/>
      <c r="T1062"/>
      <c r="U1062" t="b">
        <f t="shared" si="16"/>
        <v>1</v>
      </c>
    </row>
    <row r="1063" spans="1:21" s="9" customFormat="1" ht="28.5" x14ac:dyDescent="0.45">
      <c r="A1063" s="5" t="s">
        <v>1039</v>
      </c>
      <c r="B1063"/>
      <c r="C1063">
        <v>1</v>
      </c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 t="b">
        <f t="shared" si="16"/>
        <v>1</v>
      </c>
    </row>
    <row r="1064" spans="1:21" ht="28.5" x14ac:dyDescent="0.45">
      <c r="A1064" s="5" t="s">
        <v>1040</v>
      </c>
      <c r="C1064">
        <v>1</v>
      </c>
      <c r="U1064" t="b">
        <f t="shared" si="16"/>
        <v>1</v>
      </c>
    </row>
    <row r="1065" spans="1:21" ht="28.5" x14ac:dyDescent="0.45">
      <c r="A1065" s="5" t="s">
        <v>1041</v>
      </c>
      <c r="C1065">
        <v>1</v>
      </c>
      <c r="U1065" t="b">
        <f t="shared" si="16"/>
        <v>1</v>
      </c>
    </row>
    <row r="1066" spans="1:21" ht="28.5" x14ac:dyDescent="0.45">
      <c r="A1066" s="5" t="s">
        <v>1042</v>
      </c>
      <c r="M1066">
        <v>1</v>
      </c>
      <c r="U1066" t="b">
        <f t="shared" si="16"/>
        <v>1</v>
      </c>
    </row>
    <row r="1067" spans="1:21" x14ac:dyDescent="0.45">
      <c r="A1067" s="5" t="s">
        <v>1043</v>
      </c>
      <c r="B1067">
        <v>1</v>
      </c>
      <c r="U1067" t="b">
        <f t="shared" si="16"/>
        <v>1</v>
      </c>
    </row>
    <row r="1068" spans="1:21" ht="42.75" x14ac:dyDescent="0.45">
      <c r="A1068" s="5" t="s">
        <v>1044</v>
      </c>
      <c r="I1068">
        <v>1</v>
      </c>
      <c r="U1068" t="b">
        <f t="shared" si="16"/>
        <v>1</v>
      </c>
    </row>
    <row r="1069" spans="1:21" ht="28.5" x14ac:dyDescent="0.45">
      <c r="A1069" s="5" t="s">
        <v>1045</v>
      </c>
      <c r="B1069">
        <v>1</v>
      </c>
      <c r="U1069" t="b">
        <f t="shared" si="16"/>
        <v>1</v>
      </c>
    </row>
    <row r="1070" spans="1:21" ht="28.5" x14ac:dyDescent="0.45">
      <c r="A1070" s="5" t="s">
        <v>24</v>
      </c>
      <c r="C1070">
        <v>1</v>
      </c>
      <c r="U1070" t="b">
        <f t="shared" si="16"/>
        <v>1</v>
      </c>
    </row>
    <row r="1071" spans="1:21" ht="57" x14ac:dyDescent="0.45">
      <c r="A1071" s="5" t="s">
        <v>1046</v>
      </c>
      <c r="I1071">
        <v>1</v>
      </c>
      <c r="U1071" t="b">
        <f t="shared" si="16"/>
        <v>1</v>
      </c>
    </row>
    <row r="1072" spans="1:21" ht="42.75" x14ac:dyDescent="0.45">
      <c r="A1072" s="5" t="s">
        <v>1047</v>
      </c>
      <c r="I1072">
        <v>1</v>
      </c>
      <c r="U1072" t="b">
        <f t="shared" si="16"/>
        <v>1</v>
      </c>
    </row>
    <row r="1073" spans="1:21" ht="42.75" x14ac:dyDescent="0.45">
      <c r="A1073" s="5" t="s">
        <v>1048</v>
      </c>
      <c r="I1073">
        <v>1</v>
      </c>
      <c r="U1073" t="b">
        <f t="shared" si="16"/>
        <v>1</v>
      </c>
    </row>
    <row r="1074" spans="1:21" ht="28.5" x14ac:dyDescent="0.45">
      <c r="A1074" s="5" t="s">
        <v>1049</v>
      </c>
      <c r="I1074">
        <v>1</v>
      </c>
      <c r="U1074" t="b">
        <f t="shared" si="16"/>
        <v>1</v>
      </c>
    </row>
    <row r="1075" spans="1:21" x14ac:dyDescent="0.45">
      <c r="A1075" s="5" t="s">
        <v>1050</v>
      </c>
      <c r="K1075">
        <v>1</v>
      </c>
      <c r="U1075" t="b">
        <f t="shared" si="16"/>
        <v>1</v>
      </c>
    </row>
    <row r="1076" spans="1:21" x14ac:dyDescent="0.45">
      <c r="A1076" s="5" t="s">
        <v>1051</v>
      </c>
      <c r="C1076">
        <v>1</v>
      </c>
      <c r="U1076" t="b">
        <f t="shared" si="16"/>
        <v>1</v>
      </c>
    </row>
    <row r="1077" spans="1:21" ht="28.5" x14ac:dyDescent="0.45">
      <c r="A1077" s="5" t="s">
        <v>1052</v>
      </c>
      <c r="D1077">
        <v>1</v>
      </c>
      <c r="U1077" t="b">
        <f t="shared" si="16"/>
        <v>1</v>
      </c>
    </row>
    <row r="1078" spans="1:21" ht="57" x14ac:dyDescent="0.45">
      <c r="A1078" s="5" t="s">
        <v>1053</v>
      </c>
      <c r="I1078">
        <v>1</v>
      </c>
      <c r="U1078" t="b">
        <f t="shared" si="16"/>
        <v>1</v>
      </c>
    </row>
    <row r="1079" spans="1:21" ht="71.25" x14ac:dyDescent="0.45">
      <c r="A1079" s="5" t="s">
        <v>1054</v>
      </c>
      <c r="F1079">
        <v>1</v>
      </c>
      <c r="U1079" t="b">
        <f t="shared" si="16"/>
        <v>1</v>
      </c>
    </row>
    <row r="1080" spans="1:21" ht="28.5" x14ac:dyDescent="0.45">
      <c r="A1080" s="5" t="s">
        <v>1055</v>
      </c>
      <c r="L1080">
        <v>1</v>
      </c>
      <c r="U1080" t="b">
        <f t="shared" si="16"/>
        <v>1</v>
      </c>
    </row>
    <row r="1081" spans="1:21" x14ac:dyDescent="0.45">
      <c r="A1081" s="5" t="s">
        <v>1056</v>
      </c>
      <c r="B1081">
        <v>1</v>
      </c>
      <c r="U1081" t="b">
        <f t="shared" si="16"/>
        <v>1</v>
      </c>
    </row>
    <row r="1082" spans="1:21" ht="28.5" x14ac:dyDescent="0.45">
      <c r="A1082" s="5" t="s">
        <v>1057</v>
      </c>
      <c r="B1082">
        <v>1</v>
      </c>
      <c r="U1082" t="b">
        <f t="shared" si="16"/>
        <v>1</v>
      </c>
    </row>
    <row r="1083" spans="1:21" x14ac:dyDescent="0.45">
      <c r="A1083" s="5" t="s">
        <v>1058</v>
      </c>
      <c r="B1083">
        <v>1</v>
      </c>
      <c r="U1083" t="b">
        <f t="shared" si="16"/>
        <v>1</v>
      </c>
    </row>
    <row r="1084" spans="1:21" x14ac:dyDescent="0.45">
      <c r="A1084" s="5" t="s">
        <v>1059</v>
      </c>
      <c r="U1084" t="b">
        <f t="shared" si="16"/>
        <v>0</v>
      </c>
    </row>
    <row r="1085" spans="1:21" x14ac:dyDescent="0.45">
      <c r="U1085" t="b">
        <f t="shared" si="16"/>
        <v>0</v>
      </c>
    </row>
    <row r="1086" spans="1:21" x14ac:dyDescent="0.45">
      <c r="A1086" s="5" t="s">
        <v>1060</v>
      </c>
      <c r="K1086">
        <v>1</v>
      </c>
      <c r="U1086" t="b">
        <f t="shared" si="16"/>
        <v>1</v>
      </c>
    </row>
    <row r="1087" spans="1:21" x14ac:dyDescent="0.45">
      <c r="U1087" t="b">
        <f t="shared" si="16"/>
        <v>0</v>
      </c>
    </row>
    <row r="1088" spans="1:21" x14ac:dyDescent="0.45">
      <c r="A1088" s="5" t="s">
        <v>1061</v>
      </c>
      <c r="U1088" t="b">
        <f t="shared" si="16"/>
        <v>0</v>
      </c>
    </row>
    <row r="1089" spans="1:21" ht="57" x14ac:dyDescent="0.45">
      <c r="A1089" s="5" t="s">
        <v>1062</v>
      </c>
      <c r="G1089">
        <v>1</v>
      </c>
      <c r="U1089" t="b">
        <f t="shared" si="16"/>
        <v>1</v>
      </c>
    </row>
    <row r="1090" spans="1:21" ht="28.5" x14ac:dyDescent="0.45">
      <c r="A1090" s="5" t="s">
        <v>1063</v>
      </c>
      <c r="B1090">
        <v>1</v>
      </c>
      <c r="U1090" t="b">
        <f t="shared" si="16"/>
        <v>1</v>
      </c>
    </row>
    <row r="1091" spans="1:21" ht="57" x14ac:dyDescent="0.45">
      <c r="A1091" s="5" t="s">
        <v>1064</v>
      </c>
      <c r="B1091">
        <v>1</v>
      </c>
      <c r="U1091" t="b">
        <f t="shared" ref="U1091:U1154" si="17">ISNUMBER(SEARCH($T$2,A1091))</f>
        <v>1</v>
      </c>
    </row>
    <row r="1092" spans="1:21" ht="42.75" x14ac:dyDescent="0.45">
      <c r="A1092" s="5" t="s">
        <v>1065</v>
      </c>
      <c r="B1092">
        <v>1</v>
      </c>
      <c r="U1092" t="b">
        <f t="shared" si="17"/>
        <v>1</v>
      </c>
    </row>
    <row r="1093" spans="1:21" x14ac:dyDescent="0.45">
      <c r="A1093" s="5" t="s">
        <v>1066</v>
      </c>
      <c r="L1093">
        <v>1</v>
      </c>
      <c r="U1093" t="b">
        <f t="shared" si="17"/>
        <v>1</v>
      </c>
    </row>
    <row r="1094" spans="1:21" ht="28.5" x14ac:dyDescent="0.45">
      <c r="A1094" s="5" t="s">
        <v>1067</v>
      </c>
      <c r="H1094">
        <v>1</v>
      </c>
      <c r="U1094" t="b">
        <f t="shared" si="17"/>
        <v>1</v>
      </c>
    </row>
    <row r="1095" spans="1:21" x14ac:dyDescent="0.45">
      <c r="A1095" s="5" t="s">
        <v>1068</v>
      </c>
      <c r="L1095">
        <v>1</v>
      </c>
      <c r="U1095" t="b">
        <f t="shared" si="17"/>
        <v>1</v>
      </c>
    </row>
    <row r="1096" spans="1:21" x14ac:dyDescent="0.45">
      <c r="A1096" s="5" t="s">
        <v>1069</v>
      </c>
      <c r="L1096">
        <v>1</v>
      </c>
      <c r="U1096" t="b">
        <f t="shared" si="17"/>
        <v>1</v>
      </c>
    </row>
    <row r="1097" spans="1:21" ht="28.5" x14ac:dyDescent="0.45">
      <c r="A1097" s="5" t="s">
        <v>1070</v>
      </c>
      <c r="B1097">
        <v>1</v>
      </c>
      <c r="U1097" t="b">
        <f t="shared" si="17"/>
        <v>1</v>
      </c>
    </row>
    <row r="1098" spans="1:21" ht="57" x14ac:dyDescent="0.45">
      <c r="A1098" s="5" t="s">
        <v>1071</v>
      </c>
      <c r="C1098">
        <v>1</v>
      </c>
      <c r="U1098" t="b">
        <f t="shared" si="17"/>
        <v>1</v>
      </c>
    </row>
    <row r="1099" spans="1:21" ht="57" x14ac:dyDescent="0.45">
      <c r="A1099" s="5" t="s">
        <v>1072</v>
      </c>
      <c r="C1099">
        <v>1</v>
      </c>
      <c r="U1099" t="b">
        <f t="shared" si="17"/>
        <v>1</v>
      </c>
    </row>
    <row r="1100" spans="1:21" ht="57" x14ac:dyDescent="0.45">
      <c r="A1100" s="10" t="s">
        <v>1073</v>
      </c>
      <c r="B1100" s="9"/>
      <c r="C1100" s="9"/>
      <c r="D1100" s="9"/>
      <c r="E1100" s="9"/>
      <c r="F1100" s="9"/>
      <c r="G1100" s="9"/>
      <c r="H1100" s="9"/>
      <c r="I1100" s="9">
        <v>1</v>
      </c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t="b">
        <f t="shared" si="17"/>
        <v>1</v>
      </c>
    </row>
    <row r="1101" spans="1:21" ht="42.75" x14ac:dyDescent="0.45">
      <c r="A1101" s="5" t="s">
        <v>1074</v>
      </c>
      <c r="I1101">
        <v>1</v>
      </c>
      <c r="U1101" t="b">
        <f t="shared" si="17"/>
        <v>1</v>
      </c>
    </row>
    <row r="1102" spans="1:21" ht="42.75" x14ac:dyDescent="0.45">
      <c r="A1102" s="5" t="s">
        <v>1075</v>
      </c>
      <c r="I1102">
        <v>1</v>
      </c>
      <c r="U1102" t="b">
        <f t="shared" si="17"/>
        <v>1</v>
      </c>
    </row>
    <row r="1103" spans="1:21" x14ac:dyDescent="0.45">
      <c r="A1103" s="5" t="s">
        <v>1076</v>
      </c>
      <c r="I1103">
        <v>1</v>
      </c>
      <c r="U1103" t="b">
        <f t="shared" si="17"/>
        <v>1</v>
      </c>
    </row>
    <row r="1104" spans="1:21" s="9" customFormat="1" ht="57" x14ac:dyDescent="0.45">
      <c r="A1104" s="5" t="s">
        <v>1077</v>
      </c>
      <c r="B1104"/>
      <c r="C1104"/>
      <c r="D1104"/>
      <c r="E1104"/>
      <c r="F1104"/>
      <c r="G1104"/>
      <c r="H1104"/>
      <c r="I1104">
        <v>1</v>
      </c>
      <c r="J1104"/>
      <c r="K1104"/>
      <c r="L1104"/>
      <c r="M1104"/>
      <c r="N1104"/>
      <c r="O1104"/>
      <c r="P1104"/>
      <c r="Q1104"/>
      <c r="R1104"/>
      <c r="S1104"/>
      <c r="T1104"/>
      <c r="U1104" t="b">
        <f t="shared" si="17"/>
        <v>1</v>
      </c>
    </row>
    <row r="1105" spans="1:21" ht="28.5" x14ac:dyDescent="0.45">
      <c r="A1105" s="5" t="s">
        <v>1078</v>
      </c>
      <c r="C1105">
        <v>1</v>
      </c>
      <c r="U1105" t="b">
        <f t="shared" si="17"/>
        <v>1</v>
      </c>
    </row>
    <row r="1106" spans="1:21" ht="28.5" x14ac:dyDescent="0.45">
      <c r="A1106" s="5" t="s">
        <v>1079</v>
      </c>
      <c r="C1106">
        <v>1</v>
      </c>
      <c r="U1106" t="b">
        <f t="shared" si="17"/>
        <v>1</v>
      </c>
    </row>
    <row r="1107" spans="1:21" ht="57" x14ac:dyDescent="0.45">
      <c r="A1107" s="5" t="s">
        <v>1080</v>
      </c>
      <c r="I1107">
        <v>1</v>
      </c>
      <c r="U1107" t="b">
        <f t="shared" si="17"/>
        <v>1</v>
      </c>
    </row>
    <row r="1108" spans="1:21" ht="42.75" x14ac:dyDescent="0.45">
      <c r="A1108" s="5" t="s">
        <v>1081</v>
      </c>
      <c r="D1108">
        <v>1</v>
      </c>
      <c r="U1108" t="b">
        <f t="shared" si="17"/>
        <v>1</v>
      </c>
    </row>
    <row r="1109" spans="1:21" ht="28.5" x14ac:dyDescent="0.45">
      <c r="A1109" s="5" t="s">
        <v>1082</v>
      </c>
      <c r="B1109">
        <v>1</v>
      </c>
      <c r="U1109" t="b">
        <f t="shared" si="17"/>
        <v>1</v>
      </c>
    </row>
    <row r="1110" spans="1:21" x14ac:dyDescent="0.45">
      <c r="A1110" s="5" t="s">
        <v>1083</v>
      </c>
      <c r="L1110">
        <v>1</v>
      </c>
      <c r="U1110" t="b">
        <f t="shared" si="17"/>
        <v>1</v>
      </c>
    </row>
    <row r="1111" spans="1:21" x14ac:dyDescent="0.45">
      <c r="A1111" s="5" t="s">
        <v>1084</v>
      </c>
      <c r="N1111">
        <v>1</v>
      </c>
      <c r="U1111" t="b">
        <f t="shared" si="17"/>
        <v>1</v>
      </c>
    </row>
    <row r="1112" spans="1:21" ht="28.5" x14ac:dyDescent="0.45">
      <c r="A1112" s="5" t="s">
        <v>1085</v>
      </c>
      <c r="L1112">
        <v>1</v>
      </c>
      <c r="U1112" t="b">
        <f t="shared" si="17"/>
        <v>1</v>
      </c>
    </row>
    <row r="1113" spans="1:21" ht="28.5" x14ac:dyDescent="0.45">
      <c r="A1113" s="5" t="s">
        <v>1086</v>
      </c>
      <c r="D1113">
        <v>1</v>
      </c>
      <c r="U1113" t="b">
        <f t="shared" si="17"/>
        <v>1</v>
      </c>
    </row>
    <row r="1114" spans="1:21" x14ac:dyDescent="0.45">
      <c r="A1114" s="5" t="s">
        <v>1087</v>
      </c>
      <c r="B1114">
        <v>1</v>
      </c>
      <c r="U1114" t="b">
        <f t="shared" si="17"/>
        <v>1</v>
      </c>
    </row>
    <row r="1115" spans="1:21" x14ac:dyDescent="0.45">
      <c r="U1115" t="b">
        <f t="shared" si="17"/>
        <v>0</v>
      </c>
    </row>
    <row r="1116" spans="1:21" x14ac:dyDescent="0.45">
      <c r="A1116" s="5" t="s">
        <v>1088</v>
      </c>
      <c r="U1116" t="b">
        <f t="shared" si="17"/>
        <v>0</v>
      </c>
    </row>
    <row r="1117" spans="1:21" ht="42.75" x14ac:dyDescent="0.45">
      <c r="A1117" s="5" t="s">
        <v>1089</v>
      </c>
      <c r="I1117">
        <v>1</v>
      </c>
      <c r="U1117" t="b">
        <f t="shared" si="17"/>
        <v>1</v>
      </c>
    </row>
    <row r="1118" spans="1:21" ht="28.5" x14ac:dyDescent="0.45">
      <c r="A1118" s="5" t="s">
        <v>1090</v>
      </c>
      <c r="I1118">
        <v>1</v>
      </c>
      <c r="U1118" t="b">
        <f t="shared" si="17"/>
        <v>1</v>
      </c>
    </row>
    <row r="1119" spans="1:21" ht="57" x14ac:dyDescent="0.45">
      <c r="A1119" s="5" t="s">
        <v>1091</v>
      </c>
      <c r="F1119">
        <v>1</v>
      </c>
      <c r="U1119" t="b">
        <f t="shared" si="17"/>
        <v>1</v>
      </c>
    </row>
    <row r="1120" spans="1:21" x14ac:dyDescent="0.45">
      <c r="A1120" s="5" t="s">
        <v>1092</v>
      </c>
      <c r="L1120">
        <v>1</v>
      </c>
      <c r="U1120" t="b">
        <f t="shared" si="17"/>
        <v>1</v>
      </c>
    </row>
    <row r="1121" spans="1:21" ht="57" x14ac:dyDescent="0.45">
      <c r="A1121" s="5" t="s">
        <v>1093</v>
      </c>
      <c r="G1121">
        <v>1</v>
      </c>
      <c r="U1121" t="b">
        <f t="shared" si="17"/>
        <v>1</v>
      </c>
    </row>
    <row r="1122" spans="1:21" ht="57" x14ac:dyDescent="0.45">
      <c r="A1122" s="8" t="s">
        <v>1094</v>
      </c>
      <c r="B1122" s="3"/>
      <c r="C1122" s="3"/>
      <c r="D1122" s="3"/>
      <c r="E1122" s="3"/>
      <c r="F1122" s="3">
        <v>1</v>
      </c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t="b">
        <f t="shared" si="17"/>
        <v>1</v>
      </c>
    </row>
    <row r="1123" spans="1:21" ht="57" x14ac:dyDescent="0.45">
      <c r="A1123" s="5" t="s">
        <v>1095</v>
      </c>
      <c r="F1123">
        <v>1</v>
      </c>
      <c r="U1123" t="b">
        <f t="shared" si="17"/>
        <v>1</v>
      </c>
    </row>
    <row r="1124" spans="1:21" ht="57" x14ac:dyDescent="0.45">
      <c r="A1124" s="5" t="s">
        <v>1096</v>
      </c>
      <c r="F1124">
        <v>1</v>
      </c>
      <c r="U1124" t="b">
        <f t="shared" si="17"/>
        <v>1</v>
      </c>
    </row>
    <row r="1125" spans="1:21" ht="57" x14ac:dyDescent="0.45">
      <c r="A1125" s="5" t="s">
        <v>1097</v>
      </c>
      <c r="E1125">
        <v>1</v>
      </c>
      <c r="U1125" t="b">
        <f t="shared" si="17"/>
        <v>1</v>
      </c>
    </row>
    <row r="1126" spans="1:21" s="3" customFormat="1" ht="57" x14ac:dyDescent="0.45">
      <c r="A1126" s="5" t="s">
        <v>1098</v>
      </c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>
        <v>1</v>
      </c>
      <c r="P1126"/>
      <c r="Q1126"/>
      <c r="R1126"/>
      <c r="S1126"/>
      <c r="T1126"/>
      <c r="U1126" t="b">
        <f t="shared" si="17"/>
        <v>1</v>
      </c>
    </row>
    <row r="1127" spans="1:21" x14ac:dyDescent="0.45">
      <c r="A1127" s="5" t="s">
        <v>1099</v>
      </c>
      <c r="I1127">
        <v>1</v>
      </c>
      <c r="U1127" t="b">
        <f t="shared" si="17"/>
        <v>1</v>
      </c>
    </row>
    <row r="1128" spans="1:21" ht="57" x14ac:dyDescent="0.45">
      <c r="A1128" s="5" t="s">
        <v>1100</v>
      </c>
      <c r="F1128">
        <v>1</v>
      </c>
      <c r="U1128" t="b">
        <f t="shared" si="17"/>
        <v>1</v>
      </c>
    </row>
    <row r="1129" spans="1:21" ht="28.5" x14ac:dyDescent="0.45">
      <c r="A1129" s="5" t="s">
        <v>1101</v>
      </c>
      <c r="I1129">
        <v>1</v>
      </c>
      <c r="U1129" t="b">
        <f t="shared" si="17"/>
        <v>1</v>
      </c>
    </row>
    <row r="1130" spans="1:21" ht="28.5" x14ac:dyDescent="0.45">
      <c r="A1130" s="5" t="s">
        <v>1102</v>
      </c>
      <c r="L1130">
        <v>1</v>
      </c>
      <c r="U1130" t="b">
        <f t="shared" si="17"/>
        <v>1</v>
      </c>
    </row>
    <row r="1131" spans="1:21" x14ac:dyDescent="0.45">
      <c r="A1131" s="5" t="s">
        <v>1103</v>
      </c>
      <c r="I1131">
        <v>1</v>
      </c>
      <c r="U1131" t="b">
        <f t="shared" si="17"/>
        <v>1</v>
      </c>
    </row>
    <row r="1132" spans="1:21" x14ac:dyDescent="0.45">
      <c r="U1132" t="b">
        <f t="shared" si="17"/>
        <v>0</v>
      </c>
    </row>
    <row r="1133" spans="1:21" x14ac:dyDescent="0.45">
      <c r="A1133" s="5" t="s">
        <v>1104</v>
      </c>
      <c r="U1133" t="b">
        <f t="shared" si="17"/>
        <v>0</v>
      </c>
    </row>
    <row r="1134" spans="1:21" ht="42.75" x14ac:dyDescent="0.45">
      <c r="A1134" s="5" t="s">
        <v>1105</v>
      </c>
      <c r="C1134">
        <v>1</v>
      </c>
      <c r="U1134" t="b">
        <f t="shared" si="17"/>
        <v>1</v>
      </c>
    </row>
    <row r="1135" spans="1:21" ht="42.75" x14ac:dyDescent="0.45">
      <c r="A1135" s="7" t="s">
        <v>1106</v>
      </c>
      <c r="B1135" s="6"/>
      <c r="C1135" s="6"/>
      <c r="D1135" s="6"/>
      <c r="E1135" s="6"/>
      <c r="F1135" s="6">
        <v>1</v>
      </c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t="b">
        <f t="shared" si="17"/>
        <v>1</v>
      </c>
    </row>
    <row r="1136" spans="1:21" ht="57" x14ac:dyDescent="0.45">
      <c r="A1136" s="5" t="s">
        <v>1107</v>
      </c>
      <c r="I1136">
        <v>1</v>
      </c>
      <c r="U1136" t="b">
        <f t="shared" si="17"/>
        <v>1</v>
      </c>
    </row>
    <row r="1137" spans="1:21" ht="42.75" x14ac:dyDescent="0.45">
      <c r="A1137" s="5" t="s">
        <v>1108</v>
      </c>
      <c r="C1137">
        <v>1</v>
      </c>
      <c r="U1137" t="b">
        <f t="shared" si="17"/>
        <v>1</v>
      </c>
    </row>
    <row r="1138" spans="1:21" ht="28.5" x14ac:dyDescent="0.45">
      <c r="A1138" s="5" t="s">
        <v>1109</v>
      </c>
      <c r="U1138" t="b">
        <f t="shared" si="17"/>
        <v>0</v>
      </c>
    </row>
    <row r="1139" spans="1:21" s="6" customFormat="1" x14ac:dyDescent="0.45">
      <c r="A1139" s="5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 t="b">
        <f t="shared" si="17"/>
        <v>0</v>
      </c>
    </row>
    <row r="1140" spans="1:21" x14ac:dyDescent="0.45">
      <c r="A1140" s="5" t="s">
        <v>1110</v>
      </c>
      <c r="L1140">
        <v>1</v>
      </c>
      <c r="U1140" t="b">
        <f t="shared" si="17"/>
        <v>1</v>
      </c>
    </row>
    <row r="1141" spans="1:21" ht="28.5" x14ac:dyDescent="0.45">
      <c r="A1141" s="5" t="s">
        <v>1111</v>
      </c>
      <c r="I1141">
        <v>1</v>
      </c>
      <c r="U1141" t="b">
        <f t="shared" si="17"/>
        <v>1</v>
      </c>
    </row>
    <row r="1142" spans="1:21" ht="28.5" x14ac:dyDescent="0.45">
      <c r="A1142" s="5" t="s">
        <v>1112</v>
      </c>
      <c r="D1142">
        <v>1</v>
      </c>
      <c r="U1142" t="b">
        <f t="shared" si="17"/>
        <v>1</v>
      </c>
    </row>
    <row r="1143" spans="1:21" ht="28.5" x14ac:dyDescent="0.45">
      <c r="A1143" s="5" t="s">
        <v>1113</v>
      </c>
      <c r="L1143">
        <v>1</v>
      </c>
      <c r="U1143" t="b">
        <f t="shared" si="17"/>
        <v>1</v>
      </c>
    </row>
    <row r="1144" spans="1:21" ht="28.5" x14ac:dyDescent="0.45">
      <c r="A1144" s="5" t="s">
        <v>1114</v>
      </c>
      <c r="U1144" t="b">
        <f t="shared" si="17"/>
        <v>0</v>
      </c>
    </row>
    <row r="1145" spans="1:21" ht="57" x14ac:dyDescent="0.45">
      <c r="A1145" s="5" t="s">
        <v>1115</v>
      </c>
      <c r="I1145">
        <v>1</v>
      </c>
      <c r="U1145" t="b">
        <f t="shared" si="17"/>
        <v>1</v>
      </c>
    </row>
    <row r="1146" spans="1:21" x14ac:dyDescent="0.45">
      <c r="A1146" s="5" t="s">
        <v>1116</v>
      </c>
      <c r="I1146">
        <v>1</v>
      </c>
      <c r="U1146" t="b">
        <f t="shared" si="17"/>
        <v>1</v>
      </c>
    </row>
    <row r="1147" spans="1:21" x14ac:dyDescent="0.45">
      <c r="A1147" s="5" t="s">
        <v>1117</v>
      </c>
      <c r="I1147">
        <v>1</v>
      </c>
      <c r="U1147" t="b">
        <f t="shared" si="17"/>
        <v>1</v>
      </c>
    </row>
    <row r="1148" spans="1:21" ht="42.75" x14ac:dyDescent="0.45">
      <c r="A1148" s="5" t="s">
        <v>1118</v>
      </c>
      <c r="C1148">
        <v>1</v>
      </c>
      <c r="U1148" t="b">
        <f t="shared" si="17"/>
        <v>1</v>
      </c>
    </row>
    <row r="1149" spans="1:21" ht="28.5" x14ac:dyDescent="0.45">
      <c r="A1149" s="5" t="s">
        <v>1119</v>
      </c>
      <c r="I1149">
        <v>1</v>
      </c>
      <c r="U1149" t="b">
        <f t="shared" si="17"/>
        <v>1</v>
      </c>
    </row>
    <row r="1150" spans="1:21" ht="42.75" x14ac:dyDescent="0.45">
      <c r="A1150" s="5" t="s">
        <v>1120</v>
      </c>
      <c r="I1150">
        <v>1</v>
      </c>
      <c r="U1150" t="b">
        <f t="shared" si="17"/>
        <v>1</v>
      </c>
    </row>
    <row r="1151" spans="1:21" ht="57" x14ac:dyDescent="0.45">
      <c r="A1151" s="5" t="s">
        <v>1121</v>
      </c>
      <c r="I1151">
        <v>1</v>
      </c>
      <c r="U1151" t="b">
        <f t="shared" si="17"/>
        <v>1</v>
      </c>
    </row>
    <row r="1152" spans="1:21" ht="28.5" x14ac:dyDescent="0.45">
      <c r="A1152" s="5" t="s">
        <v>1122</v>
      </c>
      <c r="H1152">
        <v>1</v>
      </c>
      <c r="U1152" t="b">
        <f t="shared" si="17"/>
        <v>1</v>
      </c>
    </row>
    <row r="1153" spans="1:21" x14ac:dyDescent="0.45">
      <c r="A1153" s="5" t="s">
        <v>1123</v>
      </c>
      <c r="L1153">
        <v>1</v>
      </c>
      <c r="U1153" t="b">
        <f t="shared" si="17"/>
        <v>1</v>
      </c>
    </row>
    <row r="1154" spans="1:21" ht="28.5" x14ac:dyDescent="0.45">
      <c r="A1154" s="5" t="s">
        <v>1124</v>
      </c>
      <c r="S1154">
        <v>1</v>
      </c>
      <c r="U1154" t="b">
        <f t="shared" si="17"/>
        <v>1</v>
      </c>
    </row>
    <row r="1155" spans="1:21" ht="57" x14ac:dyDescent="0.45">
      <c r="A1155" s="5" t="s">
        <v>1125</v>
      </c>
      <c r="S1155">
        <v>1</v>
      </c>
      <c r="U1155" t="b">
        <f t="shared" ref="U1155:U1218" si="18">ISNUMBER(SEARCH($T$2,A1155))</f>
        <v>1</v>
      </c>
    </row>
    <row r="1156" spans="1:21" x14ac:dyDescent="0.45">
      <c r="A1156" s="5" t="s">
        <v>1126</v>
      </c>
      <c r="K1156">
        <v>1</v>
      </c>
      <c r="U1156" t="b">
        <f t="shared" si="18"/>
        <v>1</v>
      </c>
    </row>
    <row r="1157" spans="1:21" ht="57" x14ac:dyDescent="0.45">
      <c r="A1157" s="5" t="s">
        <v>1127</v>
      </c>
      <c r="F1157">
        <v>1</v>
      </c>
      <c r="U1157" t="b">
        <f t="shared" si="18"/>
        <v>1</v>
      </c>
    </row>
    <row r="1158" spans="1:21" ht="57" x14ac:dyDescent="0.45">
      <c r="A1158" s="5" t="s">
        <v>1128</v>
      </c>
      <c r="G1158">
        <v>1</v>
      </c>
      <c r="I1158">
        <v>1</v>
      </c>
      <c r="U1158" t="b">
        <f t="shared" si="18"/>
        <v>1</v>
      </c>
    </row>
    <row r="1159" spans="1:21" ht="57" x14ac:dyDescent="0.45">
      <c r="A1159" s="5" t="s">
        <v>1129</v>
      </c>
      <c r="G1159">
        <v>1</v>
      </c>
      <c r="U1159" t="b">
        <f t="shared" si="18"/>
        <v>1</v>
      </c>
    </row>
    <row r="1160" spans="1:21" ht="57" x14ac:dyDescent="0.45">
      <c r="A1160" s="5" t="s">
        <v>1130</v>
      </c>
      <c r="F1160">
        <v>1</v>
      </c>
      <c r="U1160" t="b">
        <f t="shared" si="18"/>
        <v>1</v>
      </c>
    </row>
    <row r="1161" spans="1:21" ht="42.75" x14ac:dyDescent="0.45">
      <c r="A1161" s="5" t="s">
        <v>1131</v>
      </c>
      <c r="F1161">
        <v>1</v>
      </c>
      <c r="U1161" t="b">
        <f t="shared" si="18"/>
        <v>1</v>
      </c>
    </row>
    <row r="1162" spans="1:21" ht="57" x14ac:dyDescent="0.45">
      <c r="A1162" s="5" t="s">
        <v>1132</v>
      </c>
      <c r="I1162">
        <v>1</v>
      </c>
      <c r="U1162" t="b">
        <f t="shared" si="18"/>
        <v>1</v>
      </c>
    </row>
    <row r="1163" spans="1:21" ht="57" x14ac:dyDescent="0.45">
      <c r="A1163" s="5" t="s">
        <v>1133</v>
      </c>
      <c r="F1163">
        <v>1</v>
      </c>
      <c r="U1163" t="b">
        <f t="shared" si="18"/>
        <v>1</v>
      </c>
    </row>
    <row r="1164" spans="1:21" ht="57" x14ac:dyDescent="0.45">
      <c r="A1164" s="5" t="s">
        <v>1134</v>
      </c>
      <c r="K1164">
        <v>1</v>
      </c>
      <c r="U1164" t="b">
        <f t="shared" si="18"/>
        <v>1</v>
      </c>
    </row>
    <row r="1165" spans="1:21" ht="42.75" x14ac:dyDescent="0.45">
      <c r="A1165" s="5" t="s">
        <v>1135</v>
      </c>
      <c r="B1165">
        <v>1</v>
      </c>
      <c r="U1165" t="b">
        <f t="shared" si="18"/>
        <v>1</v>
      </c>
    </row>
    <row r="1166" spans="1:21" ht="57" x14ac:dyDescent="0.45">
      <c r="A1166" s="5" t="s">
        <v>1136</v>
      </c>
      <c r="F1166">
        <v>1</v>
      </c>
      <c r="U1166" t="b">
        <f t="shared" si="18"/>
        <v>1</v>
      </c>
    </row>
    <row r="1167" spans="1:21" ht="28.5" x14ac:dyDescent="0.45">
      <c r="A1167" s="5" t="s">
        <v>1137</v>
      </c>
      <c r="O1167">
        <v>1</v>
      </c>
      <c r="U1167" t="b">
        <f t="shared" si="18"/>
        <v>1</v>
      </c>
    </row>
    <row r="1168" spans="1:21" x14ac:dyDescent="0.45">
      <c r="U1168" t="b">
        <f t="shared" si="18"/>
        <v>0</v>
      </c>
    </row>
    <row r="1169" spans="1:21" x14ac:dyDescent="0.45">
      <c r="A1169" s="5" t="s">
        <v>1138</v>
      </c>
      <c r="U1169" t="b">
        <f t="shared" si="18"/>
        <v>0</v>
      </c>
    </row>
    <row r="1170" spans="1:21" ht="57" x14ac:dyDescent="0.45">
      <c r="A1170" s="5" t="s">
        <v>1139</v>
      </c>
      <c r="F1170">
        <v>1</v>
      </c>
      <c r="U1170" t="b">
        <f t="shared" si="18"/>
        <v>1</v>
      </c>
    </row>
    <row r="1171" spans="1:21" x14ac:dyDescent="0.45">
      <c r="A1171" s="7" t="s">
        <v>1140</v>
      </c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>
        <v>1</v>
      </c>
      <c r="P1171" s="6"/>
      <c r="Q1171" s="6"/>
      <c r="R1171" s="6"/>
      <c r="S1171" s="6"/>
      <c r="T1171" s="6"/>
      <c r="U1171" t="b">
        <f t="shared" si="18"/>
        <v>1</v>
      </c>
    </row>
    <row r="1172" spans="1:21" ht="28.5" x14ac:dyDescent="0.45">
      <c r="A1172" s="5" t="s">
        <v>1141</v>
      </c>
      <c r="L1172">
        <v>1</v>
      </c>
      <c r="U1172" t="b">
        <f t="shared" si="18"/>
        <v>1</v>
      </c>
    </row>
    <row r="1173" spans="1:21" ht="42.75" x14ac:dyDescent="0.45">
      <c r="A1173" s="5" t="s">
        <v>1142</v>
      </c>
      <c r="I1173">
        <v>1</v>
      </c>
      <c r="U1173" t="b">
        <f t="shared" si="18"/>
        <v>1</v>
      </c>
    </row>
    <row r="1174" spans="1:21" x14ac:dyDescent="0.45">
      <c r="A1174" s="5" t="s">
        <v>1143</v>
      </c>
      <c r="K1174">
        <v>1</v>
      </c>
      <c r="U1174" t="b">
        <f t="shared" si="18"/>
        <v>1</v>
      </c>
    </row>
    <row r="1175" spans="1:21" s="6" customFormat="1" ht="42.75" x14ac:dyDescent="0.45">
      <c r="A1175" s="5" t="s">
        <v>1144</v>
      </c>
      <c r="B1175"/>
      <c r="C1175"/>
      <c r="D1175"/>
      <c r="E1175"/>
      <c r="F1175"/>
      <c r="G1175"/>
      <c r="H1175"/>
      <c r="I1175">
        <v>1</v>
      </c>
      <c r="J1175"/>
      <c r="K1175"/>
      <c r="L1175"/>
      <c r="M1175"/>
      <c r="N1175"/>
      <c r="O1175"/>
      <c r="P1175"/>
      <c r="Q1175"/>
      <c r="R1175"/>
      <c r="S1175"/>
      <c r="T1175"/>
      <c r="U1175" t="b">
        <f t="shared" si="18"/>
        <v>1</v>
      </c>
    </row>
    <row r="1176" spans="1:21" ht="57" x14ac:dyDescent="0.45">
      <c r="A1176" s="5" t="s">
        <v>1145</v>
      </c>
      <c r="I1176">
        <v>1</v>
      </c>
      <c r="U1176" t="b">
        <f t="shared" si="18"/>
        <v>1</v>
      </c>
    </row>
    <row r="1177" spans="1:21" ht="28.5" x14ac:dyDescent="0.45">
      <c r="A1177" s="5" t="s">
        <v>1146</v>
      </c>
      <c r="I1177">
        <v>1</v>
      </c>
      <c r="U1177" t="b">
        <f t="shared" si="18"/>
        <v>1</v>
      </c>
    </row>
    <row r="1178" spans="1:21" ht="28.5" x14ac:dyDescent="0.45">
      <c r="A1178" s="5" t="s">
        <v>1147</v>
      </c>
      <c r="I1178">
        <v>1</v>
      </c>
      <c r="U1178" t="b">
        <f t="shared" si="18"/>
        <v>1</v>
      </c>
    </row>
    <row r="1179" spans="1:21" x14ac:dyDescent="0.45">
      <c r="A1179" s="5" t="s">
        <v>1148</v>
      </c>
      <c r="U1179" t="b">
        <f t="shared" si="18"/>
        <v>0</v>
      </c>
    </row>
    <row r="1180" spans="1:21" x14ac:dyDescent="0.45">
      <c r="A1180" s="5" t="s">
        <v>1149</v>
      </c>
      <c r="U1180" t="b">
        <f t="shared" si="18"/>
        <v>0</v>
      </c>
    </row>
    <row r="1181" spans="1:21" x14ac:dyDescent="0.45">
      <c r="A1181" s="5" t="s">
        <v>1150</v>
      </c>
      <c r="U1181" t="b">
        <f t="shared" si="18"/>
        <v>0</v>
      </c>
    </row>
    <row r="1182" spans="1:21" x14ac:dyDescent="0.45">
      <c r="A1182" s="5" t="s">
        <v>1151</v>
      </c>
      <c r="I1182">
        <v>1</v>
      </c>
      <c r="U1182" t="b">
        <f t="shared" si="18"/>
        <v>1</v>
      </c>
    </row>
    <row r="1183" spans="1:21" x14ac:dyDescent="0.45">
      <c r="A1183" s="5" t="s">
        <v>1152</v>
      </c>
      <c r="U1183" t="b">
        <f t="shared" si="18"/>
        <v>0</v>
      </c>
    </row>
    <row r="1184" spans="1:21" x14ac:dyDescent="0.45">
      <c r="U1184" t="b">
        <f t="shared" si="18"/>
        <v>0</v>
      </c>
    </row>
    <row r="1185" spans="1:21" ht="28.5" x14ac:dyDescent="0.45">
      <c r="A1185" s="5" t="s">
        <v>1153</v>
      </c>
      <c r="U1185" t="b">
        <f t="shared" si="18"/>
        <v>0</v>
      </c>
    </row>
    <row r="1186" spans="1:21" ht="57" x14ac:dyDescent="0.45">
      <c r="A1186" s="5" t="s">
        <v>1154</v>
      </c>
      <c r="U1186" t="b">
        <f t="shared" si="18"/>
        <v>1</v>
      </c>
    </row>
    <row r="1187" spans="1:21" ht="57" x14ac:dyDescent="0.45">
      <c r="A1187" s="5" t="s">
        <v>1155</v>
      </c>
      <c r="I1187">
        <v>1</v>
      </c>
      <c r="U1187" t="b">
        <f t="shared" si="18"/>
        <v>1</v>
      </c>
    </row>
    <row r="1188" spans="1:21" ht="42.75" x14ac:dyDescent="0.45">
      <c r="A1188" s="5" t="s">
        <v>1156</v>
      </c>
      <c r="I1188">
        <v>1</v>
      </c>
      <c r="U1188" t="b">
        <f t="shared" si="18"/>
        <v>1</v>
      </c>
    </row>
    <row r="1189" spans="1:21" ht="57" x14ac:dyDescent="0.45">
      <c r="A1189" s="5" t="s">
        <v>1157</v>
      </c>
      <c r="I1189">
        <v>1</v>
      </c>
      <c r="U1189" t="b">
        <f t="shared" si="18"/>
        <v>1</v>
      </c>
    </row>
    <row r="1190" spans="1:21" ht="71.25" x14ac:dyDescent="0.45">
      <c r="A1190" s="5" t="s">
        <v>1158</v>
      </c>
      <c r="I1190">
        <v>1</v>
      </c>
      <c r="U1190" t="b">
        <f t="shared" si="18"/>
        <v>1</v>
      </c>
    </row>
    <row r="1191" spans="1:21" x14ac:dyDescent="0.45">
      <c r="A1191" s="5" t="s">
        <v>1159</v>
      </c>
      <c r="U1191" t="b">
        <f t="shared" si="18"/>
        <v>0</v>
      </c>
    </row>
    <row r="1192" spans="1:21" x14ac:dyDescent="0.45">
      <c r="A1192" s="5" t="s">
        <v>1160</v>
      </c>
      <c r="U1192" t="b">
        <f t="shared" si="18"/>
        <v>0</v>
      </c>
    </row>
    <row r="1193" spans="1:21" x14ac:dyDescent="0.45">
      <c r="A1193" s="5" t="s">
        <v>1161</v>
      </c>
      <c r="U1193" t="b">
        <f t="shared" si="18"/>
        <v>0</v>
      </c>
    </row>
    <row r="1194" spans="1:21" x14ac:dyDescent="0.45">
      <c r="A1194" s="5" t="s">
        <v>1151</v>
      </c>
      <c r="I1194">
        <v>1</v>
      </c>
      <c r="U1194" t="b">
        <f t="shared" si="18"/>
        <v>1</v>
      </c>
    </row>
    <row r="1195" spans="1:21" x14ac:dyDescent="0.45">
      <c r="A1195" s="5" t="s">
        <v>1162</v>
      </c>
      <c r="U1195" t="b">
        <f t="shared" si="18"/>
        <v>0</v>
      </c>
    </row>
    <row r="1196" spans="1:21" x14ac:dyDescent="0.45">
      <c r="U1196" t="b">
        <f t="shared" si="18"/>
        <v>0</v>
      </c>
    </row>
    <row r="1197" spans="1:21" ht="28.5" x14ac:dyDescent="0.45">
      <c r="A1197" s="5" t="s">
        <v>1163</v>
      </c>
      <c r="U1197" t="b">
        <f t="shared" si="18"/>
        <v>0</v>
      </c>
    </row>
    <row r="1198" spans="1:21" x14ac:dyDescent="0.45">
      <c r="A1198" s="5" t="s">
        <v>1164</v>
      </c>
      <c r="U1198" t="b">
        <f t="shared" si="18"/>
        <v>0</v>
      </c>
    </row>
    <row r="1199" spans="1:21" x14ac:dyDescent="0.45">
      <c r="A1199" s="5" t="s">
        <v>1165</v>
      </c>
      <c r="I1199">
        <v>1</v>
      </c>
      <c r="U1199" t="b">
        <f t="shared" si="18"/>
        <v>1</v>
      </c>
    </row>
    <row r="1200" spans="1:21" x14ac:dyDescent="0.45">
      <c r="A1200" s="5" t="s">
        <v>1166</v>
      </c>
      <c r="U1200" t="b">
        <f t="shared" si="18"/>
        <v>0</v>
      </c>
    </row>
    <row r="1201" spans="1:21" x14ac:dyDescent="0.45">
      <c r="A1201" s="5" t="s">
        <v>1167</v>
      </c>
      <c r="U1201" t="b">
        <f t="shared" si="18"/>
        <v>0</v>
      </c>
    </row>
    <row r="1202" spans="1:21" x14ac:dyDescent="0.45">
      <c r="A1202" s="5" t="s">
        <v>1168</v>
      </c>
      <c r="U1202" t="b">
        <f t="shared" si="18"/>
        <v>0</v>
      </c>
    </row>
    <row r="1203" spans="1:21" x14ac:dyDescent="0.45">
      <c r="U1203" t="b">
        <f t="shared" si="18"/>
        <v>0</v>
      </c>
    </row>
    <row r="1204" spans="1:21" ht="28.5" x14ac:dyDescent="0.45">
      <c r="A1204" s="5" t="s">
        <v>1169</v>
      </c>
      <c r="U1204" t="b">
        <f t="shared" si="18"/>
        <v>0</v>
      </c>
    </row>
    <row r="1205" spans="1:21" x14ac:dyDescent="0.45">
      <c r="A1205" s="5" t="s">
        <v>1170</v>
      </c>
      <c r="U1205" t="b">
        <f t="shared" si="18"/>
        <v>0</v>
      </c>
    </row>
    <row r="1206" spans="1:21" x14ac:dyDescent="0.45">
      <c r="A1206" s="5" t="s">
        <v>1171</v>
      </c>
      <c r="U1206" t="b">
        <f t="shared" si="18"/>
        <v>0</v>
      </c>
    </row>
    <row r="1207" spans="1:21" x14ac:dyDescent="0.45">
      <c r="A1207" s="5" t="s">
        <v>1172</v>
      </c>
      <c r="R1207">
        <v>1</v>
      </c>
      <c r="U1207" t="b">
        <f t="shared" si="18"/>
        <v>1</v>
      </c>
    </row>
    <row r="1208" spans="1:21" x14ac:dyDescent="0.45">
      <c r="A1208" s="5" t="s">
        <v>1167</v>
      </c>
      <c r="U1208" t="b">
        <f t="shared" si="18"/>
        <v>0</v>
      </c>
    </row>
    <row r="1209" spans="1:21" x14ac:dyDescent="0.45">
      <c r="A1209" s="5" t="s">
        <v>1168</v>
      </c>
      <c r="U1209" t="b">
        <f t="shared" si="18"/>
        <v>0</v>
      </c>
    </row>
    <row r="1210" spans="1:21" x14ac:dyDescent="0.45">
      <c r="U1210" t="b">
        <f t="shared" si="18"/>
        <v>0</v>
      </c>
    </row>
    <row r="1211" spans="1:21" ht="28.5" x14ac:dyDescent="0.45">
      <c r="A1211" s="5" t="s">
        <v>1173</v>
      </c>
      <c r="U1211" t="b">
        <f t="shared" si="18"/>
        <v>0</v>
      </c>
    </row>
    <row r="1212" spans="1:21" x14ac:dyDescent="0.45">
      <c r="A1212" s="5" t="s">
        <v>1170</v>
      </c>
      <c r="U1212" t="b">
        <f t="shared" si="18"/>
        <v>0</v>
      </c>
    </row>
    <row r="1213" spans="1:21" x14ac:dyDescent="0.45">
      <c r="A1213" s="5" t="s">
        <v>1171</v>
      </c>
      <c r="U1213" t="b">
        <f t="shared" si="18"/>
        <v>0</v>
      </c>
    </row>
    <row r="1214" spans="1:21" x14ac:dyDescent="0.45">
      <c r="A1214" s="5" t="s">
        <v>1172</v>
      </c>
      <c r="R1214">
        <v>1</v>
      </c>
      <c r="U1214" t="b">
        <f t="shared" si="18"/>
        <v>1</v>
      </c>
    </row>
    <row r="1215" spans="1:21" x14ac:dyDescent="0.45">
      <c r="A1215" s="5" t="s">
        <v>1167</v>
      </c>
      <c r="U1215" t="b">
        <f t="shared" si="18"/>
        <v>0</v>
      </c>
    </row>
    <row r="1216" spans="1:21" x14ac:dyDescent="0.45">
      <c r="A1216" s="5" t="s">
        <v>1168</v>
      </c>
      <c r="U1216" t="b">
        <f t="shared" si="18"/>
        <v>0</v>
      </c>
    </row>
    <row r="1217" spans="1:21" x14ac:dyDescent="0.45">
      <c r="U1217" t="b">
        <f t="shared" si="18"/>
        <v>0</v>
      </c>
    </row>
    <row r="1218" spans="1:21" ht="28.5" x14ac:dyDescent="0.45">
      <c r="A1218" s="5" t="s">
        <v>1174</v>
      </c>
      <c r="U1218" t="b">
        <f t="shared" si="18"/>
        <v>0</v>
      </c>
    </row>
    <row r="1219" spans="1:21" x14ac:dyDescent="0.45">
      <c r="A1219" s="5" t="s">
        <v>1175</v>
      </c>
      <c r="R1219">
        <v>1</v>
      </c>
      <c r="U1219" t="b">
        <f t="shared" ref="U1219:U1282" si="19">ISNUMBER(SEARCH($T$2,A1219))</f>
        <v>1</v>
      </c>
    </row>
    <row r="1220" spans="1:21" x14ac:dyDescent="0.45">
      <c r="A1220" s="5" t="s">
        <v>1170</v>
      </c>
      <c r="U1220" t="b">
        <f t="shared" si="19"/>
        <v>0</v>
      </c>
    </row>
    <row r="1221" spans="1:21" x14ac:dyDescent="0.45">
      <c r="A1221" s="5" t="s">
        <v>1171</v>
      </c>
      <c r="U1221" t="b">
        <f t="shared" si="19"/>
        <v>0</v>
      </c>
    </row>
    <row r="1222" spans="1:21" x14ac:dyDescent="0.45">
      <c r="A1222" s="5" t="s">
        <v>1172</v>
      </c>
      <c r="R1222">
        <v>1</v>
      </c>
      <c r="U1222" t="b">
        <f t="shared" si="19"/>
        <v>1</v>
      </c>
    </row>
    <row r="1223" spans="1:21" x14ac:dyDescent="0.45">
      <c r="A1223" s="5" t="s">
        <v>1176</v>
      </c>
      <c r="U1223" t="b">
        <f t="shared" si="19"/>
        <v>0</v>
      </c>
    </row>
    <row r="1224" spans="1:21" x14ac:dyDescent="0.45">
      <c r="A1224" s="5" t="s">
        <v>1177</v>
      </c>
      <c r="U1224" t="b">
        <f t="shared" si="19"/>
        <v>0</v>
      </c>
    </row>
    <row r="1225" spans="1:21" x14ac:dyDescent="0.45">
      <c r="U1225" t="b">
        <f t="shared" si="19"/>
        <v>0</v>
      </c>
    </row>
    <row r="1226" spans="1:21" ht="28.5" x14ac:dyDescent="0.45">
      <c r="A1226" s="5" t="s">
        <v>1178</v>
      </c>
      <c r="U1226" t="b">
        <f t="shared" si="19"/>
        <v>0</v>
      </c>
    </row>
    <row r="1227" spans="1:21" x14ac:dyDescent="0.45">
      <c r="A1227" s="5" t="s">
        <v>1179</v>
      </c>
      <c r="R1227">
        <v>1</v>
      </c>
      <c r="U1227" t="b">
        <f t="shared" si="19"/>
        <v>1</v>
      </c>
    </row>
    <row r="1228" spans="1:21" x14ac:dyDescent="0.45">
      <c r="A1228" s="5" t="s">
        <v>1170</v>
      </c>
      <c r="U1228" t="b">
        <f t="shared" si="19"/>
        <v>0</v>
      </c>
    </row>
    <row r="1229" spans="1:21" x14ac:dyDescent="0.45">
      <c r="A1229" s="5" t="s">
        <v>1171</v>
      </c>
      <c r="U1229" t="b">
        <f t="shared" si="19"/>
        <v>0</v>
      </c>
    </row>
    <row r="1230" spans="1:21" x14ac:dyDescent="0.45">
      <c r="A1230" s="5" t="s">
        <v>1172</v>
      </c>
      <c r="R1230">
        <v>1</v>
      </c>
      <c r="U1230" t="b">
        <f t="shared" si="19"/>
        <v>1</v>
      </c>
    </row>
    <row r="1231" spans="1:21" x14ac:dyDescent="0.45">
      <c r="A1231" s="5" t="s">
        <v>1176</v>
      </c>
      <c r="U1231" t="b">
        <f t="shared" si="19"/>
        <v>0</v>
      </c>
    </row>
    <row r="1232" spans="1:21" x14ac:dyDescent="0.45">
      <c r="A1232" s="5" t="s">
        <v>1162</v>
      </c>
      <c r="U1232" t="b">
        <f t="shared" si="19"/>
        <v>0</v>
      </c>
    </row>
    <row r="1233" spans="1:21" x14ac:dyDescent="0.45">
      <c r="U1233" t="b">
        <f t="shared" si="19"/>
        <v>0</v>
      </c>
    </row>
    <row r="1234" spans="1:21" ht="28.5" x14ac:dyDescent="0.45">
      <c r="A1234" s="5" t="s">
        <v>1180</v>
      </c>
      <c r="U1234" t="b">
        <f t="shared" si="19"/>
        <v>0</v>
      </c>
    </row>
    <row r="1235" spans="1:21" x14ac:dyDescent="0.45">
      <c r="A1235" s="5" t="s">
        <v>1170</v>
      </c>
      <c r="U1235" t="b">
        <f t="shared" si="19"/>
        <v>0</v>
      </c>
    </row>
    <row r="1236" spans="1:21" x14ac:dyDescent="0.45">
      <c r="A1236" s="5" t="s">
        <v>1181</v>
      </c>
      <c r="U1236" t="b">
        <f t="shared" si="19"/>
        <v>0</v>
      </c>
    </row>
    <row r="1237" spans="1:21" x14ac:dyDescent="0.45">
      <c r="A1237" s="5" t="s">
        <v>1172</v>
      </c>
      <c r="R1237">
        <v>1</v>
      </c>
      <c r="U1237" t="b">
        <f t="shared" si="19"/>
        <v>1</v>
      </c>
    </row>
    <row r="1238" spans="1:21" x14ac:dyDescent="0.45">
      <c r="A1238" s="5" t="s">
        <v>1182</v>
      </c>
      <c r="U1238" t="b">
        <f t="shared" si="19"/>
        <v>0</v>
      </c>
    </row>
    <row r="1239" spans="1:21" x14ac:dyDescent="0.45">
      <c r="A1239" s="5" t="s">
        <v>1162</v>
      </c>
      <c r="U1239" t="b">
        <f t="shared" si="19"/>
        <v>0</v>
      </c>
    </row>
    <row r="1240" spans="1:21" x14ac:dyDescent="0.45">
      <c r="U1240" t="b">
        <f t="shared" si="19"/>
        <v>0</v>
      </c>
    </row>
    <row r="1241" spans="1:21" ht="28.5" x14ac:dyDescent="0.45">
      <c r="A1241" s="5" t="s">
        <v>1183</v>
      </c>
      <c r="U1241" t="b">
        <f t="shared" si="19"/>
        <v>0</v>
      </c>
    </row>
    <row r="1242" spans="1:21" x14ac:dyDescent="0.45">
      <c r="A1242" s="5" t="s">
        <v>1170</v>
      </c>
      <c r="U1242" t="b">
        <f t="shared" si="19"/>
        <v>0</v>
      </c>
    </row>
    <row r="1243" spans="1:21" x14ac:dyDescent="0.45">
      <c r="A1243" s="5" t="s">
        <v>1181</v>
      </c>
      <c r="U1243" t="b">
        <f t="shared" si="19"/>
        <v>0</v>
      </c>
    </row>
    <row r="1244" spans="1:21" x14ac:dyDescent="0.45">
      <c r="A1244" s="5" t="s">
        <v>1150</v>
      </c>
      <c r="U1244" t="b">
        <f t="shared" si="19"/>
        <v>0</v>
      </c>
    </row>
    <row r="1245" spans="1:21" x14ac:dyDescent="0.45">
      <c r="A1245" s="5" t="s">
        <v>1151</v>
      </c>
      <c r="R1245">
        <v>1</v>
      </c>
      <c r="U1245" t="b">
        <f t="shared" si="19"/>
        <v>1</v>
      </c>
    </row>
    <row r="1246" spans="1:21" x14ac:dyDescent="0.45">
      <c r="A1246" s="5" t="s">
        <v>1177</v>
      </c>
      <c r="U1246" t="b">
        <f t="shared" si="19"/>
        <v>0</v>
      </c>
    </row>
    <row r="1247" spans="1:21" x14ac:dyDescent="0.45">
      <c r="U1247" t="b">
        <f t="shared" si="19"/>
        <v>0</v>
      </c>
    </row>
    <row r="1248" spans="1:21" ht="28.5" x14ac:dyDescent="0.45">
      <c r="A1248" s="5" t="s">
        <v>1184</v>
      </c>
      <c r="U1248" t="b">
        <f t="shared" si="19"/>
        <v>0</v>
      </c>
    </row>
    <row r="1249" spans="1:21" ht="57" x14ac:dyDescent="0.45">
      <c r="A1249" s="5" t="s">
        <v>1185</v>
      </c>
      <c r="R1249">
        <v>1</v>
      </c>
      <c r="U1249" t="b">
        <f t="shared" si="19"/>
        <v>1</v>
      </c>
    </row>
    <row r="1250" spans="1:21" x14ac:dyDescent="0.45">
      <c r="A1250" s="5" t="s">
        <v>1186</v>
      </c>
      <c r="U1250" t="b">
        <f t="shared" si="19"/>
        <v>0</v>
      </c>
    </row>
    <row r="1251" spans="1:21" x14ac:dyDescent="0.45">
      <c r="A1251" s="5" t="s">
        <v>1187</v>
      </c>
      <c r="U1251" t="b">
        <f t="shared" si="19"/>
        <v>0</v>
      </c>
    </row>
    <row r="1252" spans="1:21" x14ac:dyDescent="0.45">
      <c r="A1252" s="5" t="s">
        <v>1188</v>
      </c>
      <c r="U1252" t="b">
        <f t="shared" si="19"/>
        <v>0</v>
      </c>
    </row>
    <row r="1253" spans="1:21" x14ac:dyDescent="0.45">
      <c r="A1253" s="5" t="s">
        <v>1176</v>
      </c>
      <c r="U1253" t="b">
        <f t="shared" si="19"/>
        <v>0</v>
      </c>
    </row>
    <row r="1254" spans="1:21" x14ac:dyDescent="0.45">
      <c r="A1254" s="5" t="s">
        <v>1189</v>
      </c>
      <c r="R1254">
        <v>1</v>
      </c>
      <c r="U1254" t="b">
        <f t="shared" si="19"/>
        <v>1</v>
      </c>
    </row>
    <row r="1255" spans="1:21" x14ac:dyDescent="0.45">
      <c r="U1255" t="b">
        <f t="shared" si="19"/>
        <v>0</v>
      </c>
    </row>
    <row r="1256" spans="1:21" ht="28.5" x14ac:dyDescent="0.45">
      <c r="A1256" s="5" t="s">
        <v>1190</v>
      </c>
      <c r="U1256" t="b">
        <f t="shared" si="19"/>
        <v>0</v>
      </c>
    </row>
    <row r="1257" spans="1:21" x14ac:dyDescent="0.45">
      <c r="A1257" s="5" t="s">
        <v>1186</v>
      </c>
      <c r="U1257" t="b">
        <f t="shared" si="19"/>
        <v>0</v>
      </c>
    </row>
    <row r="1258" spans="1:21" x14ac:dyDescent="0.45">
      <c r="A1258" s="5" t="s">
        <v>1187</v>
      </c>
      <c r="U1258" t="b">
        <f t="shared" si="19"/>
        <v>0</v>
      </c>
    </row>
    <row r="1259" spans="1:21" x14ac:dyDescent="0.45">
      <c r="A1259" s="5" t="s">
        <v>1188</v>
      </c>
      <c r="U1259" t="b">
        <f t="shared" si="19"/>
        <v>0</v>
      </c>
    </row>
    <row r="1260" spans="1:21" x14ac:dyDescent="0.45">
      <c r="A1260" s="5" t="s">
        <v>1151</v>
      </c>
      <c r="R1260">
        <v>1</v>
      </c>
      <c r="U1260" t="b">
        <f t="shared" si="19"/>
        <v>1</v>
      </c>
    </row>
    <row r="1261" spans="1:21" x14ac:dyDescent="0.45">
      <c r="A1261" s="5" t="s">
        <v>1191</v>
      </c>
      <c r="U1261" t="b">
        <f t="shared" si="19"/>
        <v>0</v>
      </c>
    </row>
    <row r="1262" spans="1:21" x14ac:dyDescent="0.45">
      <c r="U1262" t="b">
        <f t="shared" si="19"/>
        <v>0</v>
      </c>
    </row>
    <row r="1263" spans="1:21" ht="28.5" x14ac:dyDescent="0.45">
      <c r="A1263" s="5" t="s">
        <v>1192</v>
      </c>
      <c r="U1263" t="b">
        <f t="shared" si="19"/>
        <v>0</v>
      </c>
    </row>
    <row r="1264" spans="1:21" x14ac:dyDescent="0.45">
      <c r="A1264" s="5" t="s">
        <v>1186</v>
      </c>
      <c r="U1264" t="b">
        <f t="shared" si="19"/>
        <v>0</v>
      </c>
    </row>
    <row r="1265" spans="1:21" x14ac:dyDescent="0.45">
      <c r="A1265" s="5" t="s">
        <v>1187</v>
      </c>
      <c r="U1265" t="b">
        <f t="shared" si="19"/>
        <v>0</v>
      </c>
    </row>
    <row r="1266" spans="1:21" x14ac:dyDescent="0.45">
      <c r="A1266" s="5" t="s">
        <v>1188</v>
      </c>
      <c r="U1266" t="b">
        <f t="shared" si="19"/>
        <v>0</v>
      </c>
    </row>
    <row r="1267" spans="1:21" x14ac:dyDescent="0.45">
      <c r="A1267" s="5" t="s">
        <v>1151</v>
      </c>
      <c r="R1267">
        <v>1</v>
      </c>
      <c r="U1267" t="b">
        <f t="shared" si="19"/>
        <v>1</v>
      </c>
    </row>
    <row r="1268" spans="1:21" x14ac:dyDescent="0.45">
      <c r="A1268" s="5" t="s">
        <v>1191</v>
      </c>
      <c r="U1268" t="b">
        <f t="shared" si="19"/>
        <v>0</v>
      </c>
    </row>
    <row r="1269" spans="1:21" x14ac:dyDescent="0.45">
      <c r="U1269" t="b">
        <f t="shared" si="19"/>
        <v>0</v>
      </c>
    </row>
    <row r="1270" spans="1:21" ht="28.5" x14ac:dyDescent="0.45">
      <c r="A1270" s="5" t="s">
        <v>1193</v>
      </c>
      <c r="U1270" t="b">
        <f t="shared" si="19"/>
        <v>0</v>
      </c>
    </row>
    <row r="1271" spans="1:21" x14ac:dyDescent="0.45">
      <c r="A1271" s="5" t="s">
        <v>1194</v>
      </c>
      <c r="U1271" t="b">
        <f t="shared" si="19"/>
        <v>0</v>
      </c>
    </row>
    <row r="1272" spans="1:21" x14ac:dyDescent="0.45">
      <c r="A1272" s="5" t="s">
        <v>1195</v>
      </c>
      <c r="U1272" t="b">
        <f t="shared" si="19"/>
        <v>0</v>
      </c>
    </row>
    <row r="1273" spans="1:21" x14ac:dyDescent="0.45">
      <c r="A1273" s="5" t="s">
        <v>1188</v>
      </c>
      <c r="U1273" t="b">
        <f t="shared" si="19"/>
        <v>0</v>
      </c>
    </row>
    <row r="1274" spans="1:21" x14ac:dyDescent="0.45">
      <c r="A1274" s="5" t="s">
        <v>1196</v>
      </c>
      <c r="U1274" t="b">
        <f t="shared" si="19"/>
        <v>0</v>
      </c>
    </row>
    <row r="1275" spans="1:21" x14ac:dyDescent="0.45">
      <c r="A1275" s="5" t="s">
        <v>1189</v>
      </c>
      <c r="R1275">
        <v>1</v>
      </c>
      <c r="U1275" t="b">
        <f t="shared" si="19"/>
        <v>1</v>
      </c>
    </row>
    <row r="1276" spans="1:21" x14ac:dyDescent="0.45">
      <c r="U1276" t="b">
        <f t="shared" si="19"/>
        <v>0</v>
      </c>
    </row>
    <row r="1277" spans="1:21" x14ac:dyDescent="0.45">
      <c r="A1277" s="5" t="s">
        <v>1197</v>
      </c>
      <c r="U1277" t="b">
        <f t="shared" si="19"/>
        <v>0</v>
      </c>
    </row>
    <row r="1278" spans="1:21" ht="71.25" x14ac:dyDescent="0.45">
      <c r="A1278" s="5" t="s">
        <v>1198</v>
      </c>
      <c r="R1278">
        <v>1</v>
      </c>
      <c r="U1278" t="b">
        <f t="shared" si="19"/>
        <v>1</v>
      </c>
    </row>
    <row r="1279" spans="1:21" x14ac:dyDescent="0.45">
      <c r="A1279" s="5" t="s">
        <v>1194</v>
      </c>
      <c r="U1279" t="b">
        <f t="shared" si="19"/>
        <v>0</v>
      </c>
    </row>
    <row r="1280" spans="1:21" x14ac:dyDescent="0.45">
      <c r="A1280" s="5" t="s">
        <v>1195</v>
      </c>
      <c r="U1280" t="b">
        <f t="shared" si="19"/>
        <v>0</v>
      </c>
    </row>
    <row r="1281" spans="1:21" x14ac:dyDescent="0.45">
      <c r="A1281" s="5" t="s">
        <v>1188</v>
      </c>
      <c r="U1281" t="b">
        <f t="shared" si="19"/>
        <v>0</v>
      </c>
    </row>
    <row r="1282" spans="1:21" x14ac:dyDescent="0.45">
      <c r="A1282" s="5" t="s">
        <v>1196</v>
      </c>
      <c r="U1282" t="b">
        <f t="shared" si="19"/>
        <v>0</v>
      </c>
    </row>
    <row r="1283" spans="1:21" x14ac:dyDescent="0.45">
      <c r="A1283" s="5" t="s">
        <v>1189</v>
      </c>
      <c r="R1283">
        <v>1</v>
      </c>
      <c r="U1283" t="b">
        <f t="shared" ref="U1283:U1346" si="20">ISNUMBER(SEARCH($T$2,A1283))</f>
        <v>1</v>
      </c>
    </row>
    <row r="1284" spans="1:21" x14ac:dyDescent="0.45">
      <c r="U1284" t="b">
        <f t="shared" si="20"/>
        <v>0</v>
      </c>
    </row>
    <row r="1285" spans="1:21" x14ac:dyDescent="0.45">
      <c r="A1285" s="5" t="s">
        <v>1199</v>
      </c>
      <c r="U1285" t="b">
        <f t="shared" si="20"/>
        <v>0</v>
      </c>
    </row>
    <row r="1286" spans="1:21" ht="42.75" x14ac:dyDescent="0.45">
      <c r="A1286" s="5" t="s">
        <v>1200</v>
      </c>
      <c r="R1286">
        <v>1</v>
      </c>
      <c r="U1286" t="b">
        <f t="shared" si="20"/>
        <v>1</v>
      </c>
    </row>
    <row r="1287" spans="1:21" x14ac:dyDescent="0.45">
      <c r="A1287" s="5" t="s">
        <v>1194</v>
      </c>
      <c r="U1287" t="b">
        <f t="shared" si="20"/>
        <v>0</v>
      </c>
    </row>
    <row r="1288" spans="1:21" x14ac:dyDescent="0.45">
      <c r="A1288" s="5" t="s">
        <v>1201</v>
      </c>
      <c r="U1288" t="b">
        <f t="shared" si="20"/>
        <v>0</v>
      </c>
    </row>
    <row r="1289" spans="1:21" x14ac:dyDescent="0.45">
      <c r="A1289" s="5" t="s">
        <v>1202</v>
      </c>
      <c r="U1289" t="b">
        <f t="shared" si="20"/>
        <v>0</v>
      </c>
    </row>
    <row r="1290" spans="1:21" x14ac:dyDescent="0.45">
      <c r="A1290" s="5" t="s">
        <v>1151</v>
      </c>
      <c r="R1290">
        <v>1</v>
      </c>
      <c r="U1290" t="b">
        <f t="shared" si="20"/>
        <v>1</v>
      </c>
    </row>
    <row r="1291" spans="1:21" x14ac:dyDescent="0.45">
      <c r="A1291" s="5" t="s">
        <v>1191</v>
      </c>
      <c r="U1291" t="b">
        <f t="shared" si="20"/>
        <v>0</v>
      </c>
    </row>
    <row r="1292" spans="1:21" x14ac:dyDescent="0.45">
      <c r="U1292" t="b">
        <f t="shared" si="20"/>
        <v>0</v>
      </c>
    </row>
    <row r="1293" spans="1:21" ht="28.5" x14ac:dyDescent="0.45">
      <c r="A1293" s="5" t="s">
        <v>1203</v>
      </c>
      <c r="U1293" t="b">
        <f t="shared" si="20"/>
        <v>0</v>
      </c>
    </row>
    <row r="1294" spans="1:21" x14ac:dyDescent="0.45">
      <c r="A1294" s="5" t="s">
        <v>1194</v>
      </c>
      <c r="U1294" t="b">
        <f t="shared" si="20"/>
        <v>0</v>
      </c>
    </row>
    <row r="1295" spans="1:21" x14ac:dyDescent="0.45">
      <c r="A1295" s="5" t="s">
        <v>1201</v>
      </c>
      <c r="U1295" t="b">
        <f t="shared" si="20"/>
        <v>0</v>
      </c>
    </row>
    <row r="1296" spans="1:21" x14ac:dyDescent="0.45">
      <c r="A1296" s="5" t="s">
        <v>1202</v>
      </c>
      <c r="U1296" t="b">
        <f t="shared" si="20"/>
        <v>0</v>
      </c>
    </row>
    <row r="1297" spans="1:21" x14ac:dyDescent="0.45">
      <c r="A1297" s="5" t="s">
        <v>1151</v>
      </c>
      <c r="R1297">
        <v>1</v>
      </c>
      <c r="U1297" t="b">
        <f t="shared" si="20"/>
        <v>1</v>
      </c>
    </row>
    <row r="1298" spans="1:21" x14ac:dyDescent="0.45">
      <c r="A1298" s="5" t="s">
        <v>1191</v>
      </c>
      <c r="U1298" t="b">
        <f t="shared" si="20"/>
        <v>0</v>
      </c>
    </row>
    <row r="1299" spans="1:21" x14ac:dyDescent="0.45">
      <c r="U1299" t="b">
        <f t="shared" si="20"/>
        <v>0</v>
      </c>
    </row>
    <row r="1300" spans="1:21" ht="28.5" x14ac:dyDescent="0.45">
      <c r="A1300" s="5" t="s">
        <v>1204</v>
      </c>
      <c r="U1300" t="b">
        <f t="shared" si="20"/>
        <v>0</v>
      </c>
    </row>
    <row r="1301" spans="1:21" x14ac:dyDescent="0.45">
      <c r="A1301" s="5" t="s">
        <v>1194</v>
      </c>
      <c r="U1301" t="b">
        <f t="shared" si="20"/>
        <v>0</v>
      </c>
    </row>
    <row r="1302" spans="1:21" x14ac:dyDescent="0.45">
      <c r="A1302" s="5" t="s">
        <v>1205</v>
      </c>
      <c r="U1302" t="b">
        <f t="shared" si="20"/>
        <v>0</v>
      </c>
    </row>
    <row r="1303" spans="1:21" x14ac:dyDescent="0.45">
      <c r="A1303" s="5" t="s">
        <v>1206</v>
      </c>
      <c r="U1303" t="b">
        <f t="shared" si="20"/>
        <v>0</v>
      </c>
    </row>
    <row r="1304" spans="1:21" x14ac:dyDescent="0.45">
      <c r="A1304" s="5" t="s">
        <v>1151</v>
      </c>
      <c r="R1304">
        <v>1</v>
      </c>
      <c r="U1304" t="b">
        <f t="shared" si="20"/>
        <v>1</v>
      </c>
    </row>
    <row r="1305" spans="1:21" x14ac:dyDescent="0.45">
      <c r="A1305" s="5" t="s">
        <v>1207</v>
      </c>
      <c r="U1305" t="b">
        <f t="shared" si="20"/>
        <v>0</v>
      </c>
    </row>
    <row r="1306" spans="1:21" x14ac:dyDescent="0.45">
      <c r="U1306" t="b">
        <f t="shared" si="20"/>
        <v>0</v>
      </c>
    </row>
    <row r="1307" spans="1:21" ht="28.5" x14ac:dyDescent="0.45">
      <c r="A1307" s="5" t="s">
        <v>1208</v>
      </c>
      <c r="U1307" t="b">
        <f t="shared" si="20"/>
        <v>0</v>
      </c>
    </row>
    <row r="1308" spans="1:21" x14ac:dyDescent="0.45">
      <c r="A1308" s="5" t="s">
        <v>1194</v>
      </c>
      <c r="U1308" t="b">
        <f t="shared" si="20"/>
        <v>0</v>
      </c>
    </row>
    <row r="1309" spans="1:21" x14ac:dyDescent="0.45">
      <c r="A1309" s="5" t="s">
        <v>1201</v>
      </c>
      <c r="U1309" t="b">
        <f t="shared" si="20"/>
        <v>0</v>
      </c>
    </row>
    <row r="1310" spans="1:21" x14ac:dyDescent="0.45">
      <c r="A1310" s="5" t="s">
        <v>1188</v>
      </c>
      <c r="U1310" t="b">
        <f t="shared" si="20"/>
        <v>0</v>
      </c>
    </row>
    <row r="1311" spans="1:21" x14ac:dyDescent="0.45">
      <c r="A1311" s="5" t="s">
        <v>1151</v>
      </c>
      <c r="R1311">
        <v>1</v>
      </c>
      <c r="U1311" t="b">
        <f t="shared" si="20"/>
        <v>1</v>
      </c>
    </row>
    <row r="1312" spans="1:21" x14ac:dyDescent="0.45">
      <c r="A1312" s="5" t="s">
        <v>1191</v>
      </c>
      <c r="U1312" t="b">
        <f t="shared" si="20"/>
        <v>0</v>
      </c>
    </row>
    <row r="1313" spans="1:21" x14ac:dyDescent="0.45">
      <c r="U1313" t="b">
        <f t="shared" si="20"/>
        <v>0</v>
      </c>
    </row>
    <row r="1314" spans="1:21" ht="28.5" x14ac:dyDescent="0.45">
      <c r="A1314" s="5" t="s">
        <v>1209</v>
      </c>
      <c r="U1314" t="b">
        <f t="shared" si="20"/>
        <v>0</v>
      </c>
    </row>
    <row r="1315" spans="1:21" x14ac:dyDescent="0.45">
      <c r="A1315" s="5" t="s">
        <v>1194</v>
      </c>
      <c r="U1315" t="b">
        <f t="shared" si="20"/>
        <v>0</v>
      </c>
    </row>
    <row r="1316" spans="1:21" x14ac:dyDescent="0.45">
      <c r="A1316" s="5" t="s">
        <v>1201</v>
      </c>
      <c r="U1316" t="b">
        <f t="shared" si="20"/>
        <v>0</v>
      </c>
    </row>
    <row r="1317" spans="1:21" x14ac:dyDescent="0.45">
      <c r="A1317" s="5" t="s">
        <v>1188</v>
      </c>
      <c r="U1317" t="b">
        <f t="shared" si="20"/>
        <v>0</v>
      </c>
    </row>
    <row r="1318" spans="1:21" x14ac:dyDescent="0.45">
      <c r="A1318" s="5" t="s">
        <v>1151</v>
      </c>
      <c r="R1318">
        <v>1</v>
      </c>
      <c r="U1318" t="b">
        <f t="shared" si="20"/>
        <v>1</v>
      </c>
    </row>
    <row r="1319" spans="1:21" x14ac:dyDescent="0.45">
      <c r="A1319" s="5" t="s">
        <v>1168</v>
      </c>
      <c r="U1319" t="b">
        <f t="shared" si="20"/>
        <v>0</v>
      </c>
    </row>
    <row r="1320" spans="1:21" x14ac:dyDescent="0.45">
      <c r="U1320" t="b">
        <f t="shared" si="20"/>
        <v>0</v>
      </c>
    </row>
    <row r="1321" spans="1:21" ht="28.5" x14ac:dyDescent="0.45">
      <c r="A1321" s="5" t="s">
        <v>1210</v>
      </c>
      <c r="U1321" t="b">
        <f t="shared" si="20"/>
        <v>0</v>
      </c>
    </row>
    <row r="1322" spans="1:21" ht="28.5" x14ac:dyDescent="0.45">
      <c r="A1322" s="5" t="s">
        <v>1211</v>
      </c>
      <c r="R1322">
        <v>1</v>
      </c>
      <c r="U1322" t="b">
        <f t="shared" si="20"/>
        <v>1</v>
      </c>
    </row>
    <row r="1323" spans="1:21" x14ac:dyDescent="0.45">
      <c r="A1323" s="5" t="s">
        <v>1194</v>
      </c>
      <c r="U1323" t="b">
        <f t="shared" si="20"/>
        <v>0</v>
      </c>
    </row>
    <row r="1324" spans="1:21" x14ac:dyDescent="0.45">
      <c r="A1324" s="5" t="s">
        <v>1201</v>
      </c>
      <c r="U1324" t="b">
        <f t="shared" si="20"/>
        <v>0</v>
      </c>
    </row>
    <row r="1325" spans="1:21" x14ac:dyDescent="0.45">
      <c r="A1325" s="5" t="s">
        <v>1188</v>
      </c>
      <c r="U1325" t="b">
        <f t="shared" si="20"/>
        <v>0</v>
      </c>
    </row>
    <row r="1326" spans="1:21" x14ac:dyDescent="0.45">
      <c r="A1326" s="5" t="s">
        <v>1212</v>
      </c>
      <c r="U1326" t="b">
        <f t="shared" si="20"/>
        <v>0</v>
      </c>
    </row>
    <row r="1327" spans="1:21" x14ac:dyDescent="0.45">
      <c r="A1327" s="5" t="s">
        <v>1189</v>
      </c>
      <c r="R1327">
        <v>1</v>
      </c>
      <c r="U1327" t="b">
        <f t="shared" si="20"/>
        <v>1</v>
      </c>
    </row>
    <row r="1328" spans="1:21" x14ac:dyDescent="0.45">
      <c r="U1328" t="b">
        <f t="shared" si="20"/>
        <v>0</v>
      </c>
    </row>
    <row r="1329" spans="1:21" ht="28.5" x14ac:dyDescent="0.45">
      <c r="A1329" s="5" t="s">
        <v>1213</v>
      </c>
      <c r="U1329" t="b">
        <f t="shared" si="20"/>
        <v>0</v>
      </c>
    </row>
    <row r="1330" spans="1:21" ht="57" x14ac:dyDescent="0.45">
      <c r="A1330" s="5" t="s">
        <v>1576</v>
      </c>
      <c r="I1330">
        <v>1</v>
      </c>
      <c r="U1330" t="b">
        <f t="shared" si="20"/>
        <v>1</v>
      </c>
    </row>
    <row r="1331" spans="1:21" ht="57" x14ac:dyDescent="0.45">
      <c r="A1331" s="5" t="s">
        <v>1215</v>
      </c>
      <c r="I1331">
        <v>1</v>
      </c>
      <c r="U1331" t="b">
        <f t="shared" si="20"/>
        <v>1</v>
      </c>
    </row>
    <row r="1332" spans="1:21" x14ac:dyDescent="0.45">
      <c r="A1332" s="5" t="s">
        <v>1216</v>
      </c>
      <c r="F1332">
        <v>1</v>
      </c>
      <c r="U1332" t="b">
        <f t="shared" si="20"/>
        <v>1</v>
      </c>
    </row>
    <row r="1333" spans="1:21" ht="28.5" x14ac:dyDescent="0.45">
      <c r="A1333" s="5" t="s">
        <v>1217</v>
      </c>
      <c r="M1333">
        <v>1</v>
      </c>
      <c r="U1333" t="b">
        <f t="shared" si="20"/>
        <v>1</v>
      </c>
    </row>
    <row r="1334" spans="1:21" ht="28.5" x14ac:dyDescent="0.45">
      <c r="A1334" s="5" t="s">
        <v>1218</v>
      </c>
      <c r="D1334">
        <v>1</v>
      </c>
      <c r="U1334" t="b">
        <f t="shared" si="20"/>
        <v>1</v>
      </c>
    </row>
    <row r="1335" spans="1:21" x14ac:dyDescent="0.45">
      <c r="A1335" s="5" t="s">
        <v>1219</v>
      </c>
      <c r="B1335">
        <v>1</v>
      </c>
      <c r="U1335" t="b">
        <f t="shared" si="20"/>
        <v>1</v>
      </c>
    </row>
    <row r="1336" spans="1:21" ht="28.5" x14ac:dyDescent="0.45">
      <c r="A1336" s="5" t="s">
        <v>1220</v>
      </c>
      <c r="O1336">
        <v>1</v>
      </c>
      <c r="U1336" t="b">
        <f t="shared" si="20"/>
        <v>1</v>
      </c>
    </row>
    <row r="1337" spans="1:21" x14ac:dyDescent="0.45">
      <c r="A1337" s="5" t="s">
        <v>1221</v>
      </c>
      <c r="N1337">
        <v>1</v>
      </c>
      <c r="U1337" t="b">
        <f t="shared" si="20"/>
        <v>1</v>
      </c>
    </row>
    <row r="1338" spans="1:21" ht="57" x14ac:dyDescent="0.45">
      <c r="A1338" s="5" t="s">
        <v>1222</v>
      </c>
      <c r="I1338">
        <v>1</v>
      </c>
      <c r="U1338" t="b">
        <f t="shared" si="20"/>
        <v>1</v>
      </c>
    </row>
    <row r="1339" spans="1:21" ht="57" x14ac:dyDescent="0.45">
      <c r="A1339" s="5" t="s">
        <v>1223</v>
      </c>
      <c r="I1339">
        <v>1</v>
      </c>
      <c r="U1339" t="b">
        <f t="shared" si="20"/>
        <v>1</v>
      </c>
    </row>
    <row r="1340" spans="1:21" ht="42.75" x14ac:dyDescent="0.45">
      <c r="A1340" s="5" t="s">
        <v>1224</v>
      </c>
      <c r="F1340">
        <v>1</v>
      </c>
      <c r="U1340" t="b">
        <f t="shared" si="20"/>
        <v>1</v>
      </c>
    </row>
    <row r="1341" spans="1:21" x14ac:dyDescent="0.45">
      <c r="A1341" s="5" t="s">
        <v>517</v>
      </c>
      <c r="K1341">
        <v>1</v>
      </c>
      <c r="U1341" t="b">
        <f t="shared" si="20"/>
        <v>1</v>
      </c>
    </row>
    <row r="1342" spans="1:21" ht="57" x14ac:dyDescent="0.45">
      <c r="A1342" s="5" t="s">
        <v>1225</v>
      </c>
      <c r="J1342">
        <v>1</v>
      </c>
      <c r="U1342" t="b">
        <f t="shared" si="20"/>
        <v>1</v>
      </c>
    </row>
    <row r="1343" spans="1:21" ht="28.5" x14ac:dyDescent="0.45">
      <c r="A1343" s="5" t="s">
        <v>1226</v>
      </c>
      <c r="C1343">
        <v>1</v>
      </c>
      <c r="U1343" t="b">
        <f t="shared" si="20"/>
        <v>1</v>
      </c>
    </row>
    <row r="1344" spans="1:21" ht="57" x14ac:dyDescent="0.45">
      <c r="A1344" s="5" t="s">
        <v>1575</v>
      </c>
      <c r="F1344">
        <v>1</v>
      </c>
      <c r="U1344" t="b">
        <f t="shared" si="20"/>
        <v>1</v>
      </c>
    </row>
    <row r="1345" spans="1:21" x14ac:dyDescent="0.45">
      <c r="U1345" t="b">
        <f t="shared" si="20"/>
        <v>0</v>
      </c>
    </row>
    <row r="1346" spans="1:21" ht="57" x14ac:dyDescent="0.45">
      <c r="A1346" s="5" t="s">
        <v>1574</v>
      </c>
      <c r="F1346">
        <v>1</v>
      </c>
      <c r="U1346" t="b">
        <f t="shared" si="20"/>
        <v>1</v>
      </c>
    </row>
    <row r="1347" spans="1:21" x14ac:dyDescent="0.45">
      <c r="A1347" s="5" t="s">
        <v>1233</v>
      </c>
      <c r="B1347">
        <v>1</v>
      </c>
      <c r="U1347" t="b">
        <f t="shared" ref="U1347:U1410" si="21">ISNUMBER(SEARCH($T$2,A1347))</f>
        <v>1</v>
      </c>
    </row>
    <row r="1348" spans="1:21" ht="57" x14ac:dyDescent="0.45">
      <c r="A1348" s="5" t="s">
        <v>1234</v>
      </c>
      <c r="I1348">
        <v>1</v>
      </c>
      <c r="U1348" t="b">
        <f t="shared" si="21"/>
        <v>1</v>
      </c>
    </row>
    <row r="1349" spans="1:21" x14ac:dyDescent="0.45">
      <c r="A1349" s="5" t="s">
        <v>1235</v>
      </c>
      <c r="U1349" t="b">
        <f t="shared" si="21"/>
        <v>0</v>
      </c>
    </row>
    <row r="1350" spans="1:21" x14ac:dyDescent="0.45">
      <c r="U1350" t="b">
        <f t="shared" si="21"/>
        <v>0</v>
      </c>
    </row>
    <row r="1351" spans="1:21" ht="42.75" x14ac:dyDescent="0.45">
      <c r="A1351" s="5" t="s">
        <v>1236</v>
      </c>
      <c r="L1351">
        <v>1</v>
      </c>
      <c r="U1351" t="b">
        <f t="shared" si="21"/>
        <v>1</v>
      </c>
    </row>
    <row r="1352" spans="1:21" x14ac:dyDescent="0.45">
      <c r="U1352" t="b">
        <f t="shared" si="21"/>
        <v>0</v>
      </c>
    </row>
    <row r="1353" spans="1:21" x14ac:dyDescent="0.45">
      <c r="A1353" s="5" t="s">
        <v>1237</v>
      </c>
      <c r="U1353" t="b">
        <f t="shared" si="21"/>
        <v>0</v>
      </c>
    </row>
    <row r="1354" spans="1:21" ht="28.5" x14ac:dyDescent="0.45">
      <c r="A1354" s="5" t="s">
        <v>1238</v>
      </c>
      <c r="L1354">
        <v>1</v>
      </c>
      <c r="U1354" t="b">
        <f t="shared" si="21"/>
        <v>1</v>
      </c>
    </row>
    <row r="1355" spans="1:21" ht="28.5" x14ac:dyDescent="0.45">
      <c r="A1355" s="5" t="s">
        <v>1239</v>
      </c>
      <c r="L1355">
        <v>1</v>
      </c>
      <c r="U1355" t="b">
        <f t="shared" si="21"/>
        <v>1</v>
      </c>
    </row>
    <row r="1356" spans="1:21" ht="28.5" x14ac:dyDescent="0.45">
      <c r="A1356" s="5" t="s">
        <v>1240</v>
      </c>
      <c r="B1356">
        <v>1</v>
      </c>
      <c r="U1356" t="b">
        <f t="shared" si="21"/>
        <v>1</v>
      </c>
    </row>
    <row r="1357" spans="1:21" ht="57" x14ac:dyDescent="0.45">
      <c r="A1357" s="5" t="s">
        <v>25</v>
      </c>
      <c r="B1357">
        <v>1</v>
      </c>
      <c r="U1357" t="b">
        <f t="shared" si="21"/>
        <v>1</v>
      </c>
    </row>
    <row r="1358" spans="1:21" ht="28.5" x14ac:dyDescent="0.45">
      <c r="A1358" s="5" t="s">
        <v>1241</v>
      </c>
      <c r="L1358">
        <v>1</v>
      </c>
      <c r="U1358" t="b">
        <f t="shared" si="21"/>
        <v>1</v>
      </c>
    </row>
    <row r="1359" spans="1:21" x14ac:dyDescent="0.45">
      <c r="A1359" s="5" t="s">
        <v>1242</v>
      </c>
      <c r="B1359">
        <v>1</v>
      </c>
      <c r="U1359" t="b">
        <f t="shared" si="21"/>
        <v>1</v>
      </c>
    </row>
    <row r="1360" spans="1:21" ht="28.5" x14ac:dyDescent="0.45">
      <c r="A1360" s="5" t="s">
        <v>1243</v>
      </c>
      <c r="B1360">
        <v>1</v>
      </c>
      <c r="U1360" t="b">
        <f t="shared" si="21"/>
        <v>1</v>
      </c>
    </row>
    <row r="1361" spans="1:21" x14ac:dyDescent="0.45">
      <c r="A1361" s="5" t="s">
        <v>1244</v>
      </c>
      <c r="B1361">
        <v>1</v>
      </c>
      <c r="U1361" t="b">
        <f t="shared" si="21"/>
        <v>1</v>
      </c>
    </row>
    <row r="1362" spans="1:21" ht="28.5" x14ac:dyDescent="0.45">
      <c r="A1362" s="5" t="s">
        <v>1245</v>
      </c>
      <c r="B1362">
        <v>1</v>
      </c>
      <c r="U1362" t="b">
        <f t="shared" si="21"/>
        <v>1</v>
      </c>
    </row>
    <row r="1363" spans="1:21" ht="42.75" x14ac:dyDescent="0.45">
      <c r="A1363" s="5" t="s">
        <v>1246</v>
      </c>
      <c r="B1363">
        <v>1</v>
      </c>
      <c r="U1363" t="b">
        <f t="shared" si="21"/>
        <v>1</v>
      </c>
    </row>
    <row r="1364" spans="1:21" ht="28.5" x14ac:dyDescent="0.45">
      <c r="A1364" s="5" t="s">
        <v>1247</v>
      </c>
      <c r="P1364">
        <v>1</v>
      </c>
      <c r="U1364" t="b">
        <f t="shared" si="21"/>
        <v>1</v>
      </c>
    </row>
    <row r="1365" spans="1:21" ht="28.5" x14ac:dyDescent="0.45">
      <c r="A1365" s="7" t="s">
        <v>1248</v>
      </c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t="b">
        <f t="shared" si="21"/>
        <v>0</v>
      </c>
    </row>
    <row r="1366" spans="1:21" x14ac:dyDescent="0.45">
      <c r="U1366" t="b">
        <f t="shared" si="21"/>
        <v>0</v>
      </c>
    </row>
    <row r="1367" spans="1:21" x14ac:dyDescent="0.45">
      <c r="A1367" s="5" t="s">
        <v>1249</v>
      </c>
      <c r="I1367">
        <v>1</v>
      </c>
      <c r="U1367" t="b">
        <f t="shared" si="21"/>
        <v>1</v>
      </c>
    </row>
    <row r="1368" spans="1:21" x14ac:dyDescent="0.45">
      <c r="A1368" s="5" t="s">
        <v>1250</v>
      </c>
      <c r="U1368" t="b">
        <f t="shared" si="21"/>
        <v>0</v>
      </c>
    </row>
    <row r="1369" spans="1:21" s="6" customFormat="1" x14ac:dyDescent="0.45">
      <c r="A1369" s="5" t="s">
        <v>1251</v>
      </c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 t="b">
        <f t="shared" si="21"/>
        <v>0</v>
      </c>
    </row>
    <row r="1370" spans="1:21" ht="28.5" x14ac:dyDescent="0.45">
      <c r="A1370" s="5" t="s">
        <v>1252</v>
      </c>
      <c r="I1370">
        <v>1</v>
      </c>
      <c r="U1370" t="b">
        <f t="shared" si="21"/>
        <v>1</v>
      </c>
    </row>
    <row r="1371" spans="1:21" x14ac:dyDescent="0.45">
      <c r="U1371" t="b">
        <f t="shared" si="21"/>
        <v>0</v>
      </c>
    </row>
    <row r="1372" spans="1:21" x14ac:dyDescent="0.45">
      <c r="A1372" s="5" t="s">
        <v>1253</v>
      </c>
      <c r="U1372" t="b">
        <f t="shared" si="21"/>
        <v>0</v>
      </c>
    </row>
    <row r="1373" spans="1:21" ht="28.5" x14ac:dyDescent="0.45">
      <c r="A1373" s="5" t="s">
        <v>1254</v>
      </c>
      <c r="L1373">
        <v>1</v>
      </c>
      <c r="U1373" t="b">
        <f t="shared" si="21"/>
        <v>1</v>
      </c>
    </row>
    <row r="1374" spans="1:21" ht="42.75" x14ac:dyDescent="0.45">
      <c r="A1374" s="5" t="s">
        <v>1255</v>
      </c>
      <c r="B1374">
        <v>1</v>
      </c>
      <c r="U1374" t="b">
        <f t="shared" si="21"/>
        <v>1</v>
      </c>
    </row>
    <row r="1375" spans="1:21" ht="28.5" x14ac:dyDescent="0.45">
      <c r="A1375" s="5" t="s">
        <v>1256</v>
      </c>
      <c r="D1375">
        <v>1</v>
      </c>
      <c r="U1375" t="b">
        <f t="shared" si="21"/>
        <v>1</v>
      </c>
    </row>
    <row r="1376" spans="1:21" x14ac:dyDescent="0.45">
      <c r="A1376" s="5" t="s">
        <v>1257</v>
      </c>
      <c r="B1376">
        <v>1</v>
      </c>
      <c r="U1376" t="b">
        <f t="shared" si="21"/>
        <v>1</v>
      </c>
    </row>
    <row r="1377" spans="1:21" ht="28.5" x14ac:dyDescent="0.45">
      <c r="A1377" s="5" t="s">
        <v>1258</v>
      </c>
      <c r="C1377">
        <v>1</v>
      </c>
      <c r="U1377" t="b">
        <f t="shared" si="21"/>
        <v>1</v>
      </c>
    </row>
    <row r="1378" spans="1:21" ht="57" x14ac:dyDescent="0.45">
      <c r="A1378" s="5" t="s">
        <v>1259</v>
      </c>
      <c r="B1378">
        <v>1</v>
      </c>
      <c r="U1378" t="b">
        <f t="shared" si="21"/>
        <v>1</v>
      </c>
    </row>
    <row r="1379" spans="1:21" x14ac:dyDescent="0.45">
      <c r="A1379" s="5" t="s">
        <v>1260</v>
      </c>
      <c r="L1379">
        <v>1</v>
      </c>
      <c r="U1379" t="b">
        <f t="shared" si="21"/>
        <v>1</v>
      </c>
    </row>
    <row r="1380" spans="1:21" x14ac:dyDescent="0.45">
      <c r="A1380" s="5" t="s">
        <v>1261</v>
      </c>
      <c r="B1380">
        <v>1</v>
      </c>
      <c r="U1380" t="b">
        <f t="shared" si="21"/>
        <v>1</v>
      </c>
    </row>
    <row r="1381" spans="1:21" x14ac:dyDescent="0.45">
      <c r="A1381" s="5" t="s">
        <v>1262</v>
      </c>
      <c r="N1381">
        <v>1</v>
      </c>
      <c r="U1381" t="b">
        <f t="shared" si="21"/>
        <v>1</v>
      </c>
    </row>
    <row r="1382" spans="1:21" ht="28.5" x14ac:dyDescent="0.45">
      <c r="A1382" s="5" t="s">
        <v>1263</v>
      </c>
      <c r="C1382">
        <v>1</v>
      </c>
      <c r="U1382" t="b">
        <f t="shared" si="21"/>
        <v>1</v>
      </c>
    </row>
    <row r="1383" spans="1:21" ht="42.75" x14ac:dyDescent="0.45">
      <c r="A1383" s="7" t="s">
        <v>1264</v>
      </c>
      <c r="B1383" s="6"/>
      <c r="C1383" s="6">
        <v>1</v>
      </c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t="b">
        <f t="shared" si="21"/>
        <v>1</v>
      </c>
    </row>
    <row r="1384" spans="1:21" ht="28.5" x14ac:dyDescent="0.45">
      <c r="A1384" s="5" t="s">
        <v>1265</v>
      </c>
      <c r="B1384">
        <v>1</v>
      </c>
      <c r="U1384" t="b">
        <f t="shared" si="21"/>
        <v>1</v>
      </c>
    </row>
    <row r="1385" spans="1:21" ht="28.5" x14ac:dyDescent="0.45">
      <c r="A1385" s="5" t="s">
        <v>1266</v>
      </c>
      <c r="C1385">
        <v>1</v>
      </c>
      <c r="U1385" t="b">
        <f t="shared" si="21"/>
        <v>1</v>
      </c>
    </row>
    <row r="1386" spans="1:21" x14ac:dyDescent="0.45">
      <c r="A1386" s="5" t="s">
        <v>1267</v>
      </c>
      <c r="B1386">
        <v>1</v>
      </c>
      <c r="U1386" t="b">
        <f t="shared" si="21"/>
        <v>1</v>
      </c>
    </row>
    <row r="1387" spans="1:21" s="6" customFormat="1" ht="28.5" x14ac:dyDescent="0.45">
      <c r="A1387" s="5" t="s">
        <v>1268</v>
      </c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 t="b">
        <f t="shared" si="21"/>
        <v>0</v>
      </c>
    </row>
    <row r="1388" spans="1:21" x14ac:dyDescent="0.45">
      <c r="U1388" t="b">
        <f t="shared" si="21"/>
        <v>0</v>
      </c>
    </row>
    <row r="1389" spans="1:21" x14ac:dyDescent="0.45">
      <c r="A1389" s="5" t="s">
        <v>1269</v>
      </c>
      <c r="U1389" t="b">
        <f t="shared" si="21"/>
        <v>0</v>
      </c>
    </row>
    <row r="1390" spans="1:21" x14ac:dyDescent="0.45">
      <c r="U1390" t="b">
        <f t="shared" si="21"/>
        <v>0</v>
      </c>
    </row>
    <row r="1391" spans="1:21" ht="28.5" x14ac:dyDescent="0.45">
      <c r="A1391" s="5" t="s">
        <v>1270</v>
      </c>
      <c r="I1391">
        <v>1</v>
      </c>
      <c r="U1391" t="b">
        <f t="shared" si="21"/>
        <v>1</v>
      </c>
    </row>
    <row r="1392" spans="1:21" x14ac:dyDescent="0.45">
      <c r="U1392" t="b">
        <f t="shared" si="21"/>
        <v>0</v>
      </c>
    </row>
    <row r="1393" spans="1:21" x14ac:dyDescent="0.45">
      <c r="A1393" s="5" t="s">
        <v>1271</v>
      </c>
      <c r="U1393" t="b">
        <f t="shared" si="21"/>
        <v>0</v>
      </c>
    </row>
    <row r="1394" spans="1:21" x14ac:dyDescent="0.45">
      <c r="A1394" s="5" t="s">
        <v>1272</v>
      </c>
      <c r="B1394">
        <v>1</v>
      </c>
      <c r="U1394" t="b">
        <f t="shared" si="21"/>
        <v>1</v>
      </c>
    </row>
    <row r="1395" spans="1:21" ht="71.25" x14ac:dyDescent="0.45">
      <c r="A1395" s="5" t="s">
        <v>1273</v>
      </c>
      <c r="J1395">
        <v>1</v>
      </c>
      <c r="U1395" t="b">
        <f t="shared" si="21"/>
        <v>1</v>
      </c>
    </row>
    <row r="1396" spans="1:21" ht="28.5" x14ac:dyDescent="0.45">
      <c r="A1396" s="5" t="s">
        <v>1274</v>
      </c>
      <c r="C1396">
        <v>1</v>
      </c>
      <c r="U1396" t="b">
        <f t="shared" si="21"/>
        <v>1</v>
      </c>
    </row>
    <row r="1397" spans="1:21" ht="28.5" x14ac:dyDescent="0.45">
      <c r="A1397" s="5" t="s">
        <v>1275</v>
      </c>
      <c r="I1397">
        <v>1</v>
      </c>
      <c r="U1397" t="b">
        <f t="shared" si="21"/>
        <v>1</v>
      </c>
    </row>
    <row r="1398" spans="1:21" ht="28.5" x14ac:dyDescent="0.45">
      <c r="A1398" s="5" t="s">
        <v>1276</v>
      </c>
      <c r="L1398">
        <v>1</v>
      </c>
      <c r="U1398" t="b">
        <f t="shared" si="21"/>
        <v>1</v>
      </c>
    </row>
    <row r="1399" spans="1:21" x14ac:dyDescent="0.45">
      <c r="A1399" s="5" t="s">
        <v>1277</v>
      </c>
      <c r="B1399">
        <v>1</v>
      </c>
      <c r="U1399" t="b">
        <f t="shared" si="21"/>
        <v>1</v>
      </c>
    </row>
    <row r="1400" spans="1:21" ht="42.75" x14ac:dyDescent="0.45">
      <c r="A1400" s="5" t="s">
        <v>1278</v>
      </c>
      <c r="B1400">
        <v>1</v>
      </c>
      <c r="U1400" t="b">
        <f t="shared" si="21"/>
        <v>1</v>
      </c>
    </row>
    <row r="1401" spans="1:21" ht="28.5" x14ac:dyDescent="0.45">
      <c r="A1401" s="5" t="s">
        <v>1279</v>
      </c>
      <c r="B1401">
        <v>1</v>
      </c>
      <c r="U1401" t="b">
        <f t="shared" si="21"/>
        <v>1</v>
      </c>
    </row>
    <row r="1402" spans="1:21" ht="28.5" x14ac:dyDescent="0.45">
      <c r="A1402" s="5" t="s">
        <v>1280</v>
      </c>
      <c r="B1402">
        <v>1</v>
      </c>
      <c r="U1402" t="b">
        <f t="shared" si="21"/>
        <v>1</v>
      </c>
    </row>
    <row r="1403" spans="1:21" x14ac:dyDescent="0.45">
      <c r="A1403" s="5" t="s">
        <v>161</v>
      </c>
      <c r="K1403">
        <v>1</v>
      </c>
      <c r="U1403" t="b">
        <f t="shared" si="21"/>
        <v>1</v>
      </c>
    </row>
    <row r="1404" spans="1:21" ht="28.5" x14ac:dyDescent="0.45">
      <c r="A1404" s="5" t="s">
        <v>1281</v>
      </c>
      <c r="B1404">
        <v>1</v>
      </c>
      <c r="U1404" t="b">
        <f t="shared" si="21"/>
        <v>1</v>
      </c>
    </row>
    <row r="1405" spans="1:21" ht="28.5" x14ac:dyDescent="0.45">
      <c r="A1405" s="5" t="s">
        <v>1282</v>
      </c>
      <c r="B1405">
        <v>1</v>
      </c>
      <c r="U1405" t="b">
        <f t="shared" si="21"/>
        <v>1</v>
      </c>
    </row>
    <row r="1406" spans="1:21" ht="28.5" x14ac:dyDescent="0.45">
      <c r="A1406" s="5" t="s">
        <v>1283</v>
      </c>
      <c r="L1406">
        <v>1</v>
      </c>
      <c r="U1406" t="b">
        <f t="shared" si="21"/>
        <v>1</v>
      </c>
    </row>
    <row r="1407" spans="1:21" ht="28.5" x14ac:dyDescent="0.45">
      <c r="A1407" s="5" t="s">
        <v>1284</v>
      </c>
      <c r="I1407">
        <v>1</v>
      </c>
      <c r="U1407" t="b">
        <f t="shared" si="21"/>
        <v>1</v>
      </c>
    </row>
    <row r="1408" spans="1:21" ht="42.75" x14ac:dyDescent="0.45">
      <c r="A1408" s="5" t="s">
        <v>1285</v>
      </c>
      <c r="B1408">
        <v>1</v>
      </c>
      <c r="U1408" t="b">
        <f t="shared" si="21"/>
        <v>1</v>
      </c>
    </row>
    <row r="1409" spans="1:21" ht="57" x14ac:dyDescent="0.45">
      <c r="A1409" s="5" t="s">
        <v>1286</v>
      </c>
      <c r="B1409">
        <v>1</v>
      </c>
      <c r="U1409" t="b">
        <f t="shared" si="21"/>
        <v>1</v>
      </c>
    </row>
    <row r="1410" spans="1:21" ht="42.75" x14ac:dyDescent="0.45">
      <c r="A1410" s="5" t="s">
        <v>1287</v>
      </c>
      <c r="S1410">
        <v>1</v>
      </c>
      <c r="U1410" t="b">
        <f t="shared" si="21"/>
        <v>1</v>
      </c>
    </row>
    <row r="1411" spans="1:21" ht="42.75" x14ac:dyDescent="0.45">
      <c r="A1411" s="5" t="s">
        <v>1288</v>
      </c>
      <c r="I1411">
        <v>1</v>
      </c>
      <c r="U1411" t="b">
        <f t="shared" ref="U1411:U1474" si="22">ISNUMBER(SEARCH($T$2,A1411))</f>
        <v>1</v>
      </c>
    </row>
    <row r="1412" spans="1:21" x14ac:dyDescent="0.45">
      <c r="A1412" s="5" t="s">
        <v>1289</v>
      </c>
      <c r="U1412" t="b">
        <f t="shared" si="22"/>
        <v>0</v>
      </c>
    </row>
    <row r="1413" spans="1:21" x14ac:dyDescent="0.45">
      <c r="U1413" t="b">
        <f t="shared" si="22"/>
        <v>0</v>
      </c>
    </row>
    <row r="1414" spans="1:21" ht="42.75" x14ac:dyDescent="0.45">
      <c r="A1414" s="5" t="s">
        <v>1290</v>
      </c>
      <c r="U1414" t="b">
        <f t="shared" si="22"/>
        <v>0</v>
      </c>
    </row>
    <row r="1415" spans="1:21" x14ac:dyDescent="0.45">
      <c r="U1415" t="b">
        <f t="shared" si="22"/>
        <v>0</v>
      </c>
    </row>
    <row r="1416" spans="1:21" x14ac:dyDescent="0.45">
      <c r="A1416" s="5" t="s">
        <v>169</v>
      </c>
      <c r="H1416">
        <v>1</v>
      </c>
      <c r="U1416" t="b">
        <f t="shared" si="22"/>
        <v>1</v>
      </c>
    </row>
    <row r="1417" spans="1:21" x14ac:dyDescent="0.45">
      <c r="A1417" s="5" t="s">
        <v>1291</v>
      </c>
      <c r="L1417">
        <v>1</v>
      </c>
      <c r="U1417" t="b">
        <f t="shared" si="22"/>
        <v>1</v>
      </c>
    </row>
    <row r="1418" spans="1:21" ht="42.75" x14ac:dyDescent="0.45">
      <c r="A1418" s="5" t="s">
        <v>1292</v>
      </c>
      <c r="L1418">
        <v>1</v>
      </c>
      <c r="U1418" t="b">
        <f t="shared" si="22"/>
        <v>1</v>
      </c>
    </row>
    <row r="1419" spans="1:21" ht="42.75" x14ac:dyDescent="0.45">
      <c r="A1419" s="5" t="s">
        <v>1293</v>
      </c>
      <c r="B1419">
        <v>1</v>
      </c>
      <c r="U1419" t="b">
        <f t="shared" si="22"/>
        <v>1</v>
      </c>
    </row>
    <row r="1420" spans="1:21" ht="57" x14ac:dyDescent="0.45">
      <c r="A1420" s="5" t="s">
        <v>1294</v>
      </c>
      <c r="C1420">
        <v>1</v>
      </c>
      <c r="U1420" t="b">
        <f t="shared" si="22"/>
        <v>1</v>
      </c>
    </row>
    <row r="1421" spans="1:21" ht="28.5" x14ac:dyDescent="0.45">
      <c r="A1421" s="5" t="s">
        <v>1295</v>
      </c>
      <c r="C1421">
        <v>1</v>
      </c>
      <c r="U1421" t="b">
        <f t="shared" si="22"/>
        <v>1</v>
      </c>
    </row>
    <row r="1422" spans="1:21" x14ac:dyDescent="0.45">
      <c r="A1422" s="5" t="s">
        <v>1296</v>
      </c>
      <c r="L1422">
        <v>1</v>
      </c>
      <c r="U1422" t="b">
        <f t="shared" si="22"/>
        <v>1</v>
      </c>
    </row>
    <row r="1423" spans="1:21" ht="57" x14ac:dyDescent="0.45">
      <c r="A1423" s="5" t="s">
        <v>1297</v>
      </c>
      <c r="I1423">
        <v>1</v>
      </c>
      <c r="U1423" t="b">
        <f t="shared" si="22"/>
        <v>1</v>
      </c>
    </row>
    <row r="1424" spans="1:21" ht="28.5" x14ac:dyDescent="0.45">
      <c r="A1424" s="5" t="s">
        <v>1298</v>
      </c>
      <c r="L1424">
        <v>1</v>
      </c>
      <c r="U1424" t="b">
        <f t="shared" si="22"/>
        <v>1</v>
      </c>
    </row>
    <row r="1425" spans="1:21" ht="57" x14ac:dyDescent="0.45">
      <c r="A1425" s="5" t="s">
        <v>1299</v>
      </c>
      <c r="K1425">
        <v>1</v>
      </c>
      <c r="U1425" t="b">
        <f t="shared" si="22"/>
        <v>1</v>
      </c>
    </row>
    <row r="1426" spans="1:21" ht="28.5" x14ac:dyDescent="0.45">
      <c r="A1426" s="5" t="s">
        <v>1300</v>
      </c>
      <c r="B1426">
        <v>1</v>
      </c>
      <c r="U1426" t="b">
        <f t="shared" si="22"/>
        <v>1</v>
      </c>
    </row>
    <row r="1427" spans="1:21" x14ac:dyDescent="0.45">
      <c r="U1427" t="b">
        <f t="shared" si="22"/>
        <v>0</v>
      </c>
    </row>
    <row r="1428" spans="1:21" x14ac:dyDescent="0.45">
      <c r="A1428" s="5" t="s">
        <v>1301</v>
      </c>
      <c r="U1428" t="b">
        <f t="shared" si="22"/>
        <v>0</v>
      </c>
    </row>
    <row r="1429" spans="1:21" ht="42.75" x14ac:dyDescent="0.45">
      <c r="A1429" s="5" t="s">
        <v>1302</v>
      </c>
      <c r="I1429">
        <v>1</v>
      </c>
      <c r="U1429" t="b">
        <f t="shared" si="22"/>
        <v>1</v>
      </c>
    </row>
    <row r="1430" spans="1:21" ht="57" x14ac:dyDescent="0.45">
      <c r="A1430" s="7" t="s">
        <v>1303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t="b">
        <f t="shared" si="22"/>
        <v>1</v>
      </c>
    </row>
    <row r="1431" spans="1:21" ht="57" x14ac:dyDescent="0.45">
      <c r="A1431" s="8" t="s">
        <v>1304</v>
      </c>
      <c r="B1431" s="3"/>
      <c r="C1431" s="3"/>
      <c r="D1431" s="3"/>
      <c r="E1431" s="3"/>
      <c r="F1431" s="3">
        <v>1</v>
      </c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t="b">
        <f t="shared" si="22"/>
        <v>1</v>
      </c>
    </row>
    <row r="1432" spans="1:21" ht="28.5" x14ac:dyDescent="0.45">
      <c r="A1432" s="5" t="s">
        <v>1305</v>
      </c>
      <c r="I1432">
        <v>1</v>
      </c>
      <c r="U1432" t="b">
        <f t="shared" si="22"/>
        <v>1</v>
      </c>
    </row>
    <row r="1433" spans="1:21" ht="28.5" x14ac:dyDescent="0.45">
      <c r="A1433" s="5" t="s">
        <v>1306</v>
      </c>
      <c r="S1433">
        <v>1</v>
      </c>
      <c r="U1433" t="b">
        <f t="shared" si="22"/>
        <v>1</v>
      </c>
    </row>
    <row r="1434" spans="1:21" s="6" customFormat="1" ht="42.75" x14ac:dyDescent="0.45">
      <c r="A1434" s="7" t="s">
        <v>1307</v>
      </c>
      <c r="U1434" t="b">
        <f t="shared" si="22"/>
        <v>1</v>
      </c>
    </row>
    <row r="1435" spans="1:21" s="3" customFormat="1" ht="28.5" x14ac:dyDescent="0.45">
      <c r="A1435" s="5" t="s">
        <v>1308</v>
      </c>
      <c r="B1435"/>
      <c r="C1435"/>
      <c r="D1435"/>
      <c r="E1435"/>
      <c r="F1435"/>
      <c r="G1435"/>
      <c r="H1435"/>
      <c r="I1435">
        <v>1</v>
      </c>
      <c r="J1435"/>
      <c r="K1435"/>
      <c r="L1435"/>
      <c r="M1435"/>
      <c r="N1435"/>
      <c r="O1435"/>
      <c r="P1435"/>
      <c r="Q1435"/>
      <c r="R1435"/>
      <c r="S1435"/>
      <c r="T1435"/>
      <c r="U1435" t="b">
        <f t="shared" si="22"/>
        <v>1</v>
      </c>
    </row>
    <row r="1436" spans="1:21" ht="28.5" x14ac:dyDescent="0.45">
      <c r="A1436" s="5" t="s">
        <v>1309</v>
      </c>
      <c r="O1436">
        <v>1</v>
      </c>
      <c r="U1436" t="b">
        <f t="shared" si="22"/>
        <v>1</v>
      </c>
    </row>
    <row r="1437" spans="1:21" ht="42.75" x14ac:dyDescent="0.45">
      <c r="A1437" s="5" t="s">
        <v>1310</v>
      </c>
      <c r="O1437">
        <v>1</v>
      </c>
      <c r="U1437" t="b">
        <f t="shared" si="22"/>
        <v>1</v>
      </c>
    </row>
    <row r="1438" spans="1:21" s="6" customFormat="1" ht="28.5" x14ac:dyDescent="0.45">
      <c r="A1438" s="5" t="s">
        <v>1311</v>
      </c>
      <c r="B1438">
        <v>1</v>
      </c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 t="b">
        <f t="shared" si="22"/>
        <v>1</v>
      </c>
    </row>
    <row r="1439" spans="1:21" ht="42.75" x14ac:dyDescent="0.45">
      <c r="A1439" s="5" t="s">
        <v>1312</v>
      </c>
      <c r="I1439">
        <v>1</v>
      </c>
      <c r="U1439" t="b">
        <f t="shared" si="22"/>
        <v>1</v>
      </c>
    </row>
    <row r="1440" spans="1:21" ht="28.5" x14ac:dyDescent="0.45">
      <c r="A1440" s="5" t="s">
        <v>1313</v>
      </c>
      <c r="I1440">
        <v>1</v>
      </c>
      <c r="U1440" t="b">
        <f t="shared" si="22"/>
        <v>1</v>
      </c>
    </row>
    <row r="1441" spans="1:21" x14ac:dyDescent="0.45">
      <c r="A1441" s="5" t="s">
        <v>1314</v>
      </c>
      <c r="B1441">
        <v>1</v>
      </c>
      <c r="U1441" t="b">
        <f t="shared" si="22"/>
        <v>1</v>
      </c>
    </row>
    <row r="1442" spans="1:21" ht="28.5" x14ac:dyDescent="0.45">
      <c r="A1442" s="5" t="s">
        <v>1315</v>
      </c>
      <c r="D1442">
        <v>1</v>
      </c>
      <c r="U1442" t="b">
        <f t="shared" si="22"/>
        <v>1</v>
      </c>
    </row>
    <row r="1443" spans="1:21" ht="42.75" x14ac:dyDescent="0.45">
      <c r="A1443" s="5" t="s">
        <v>1316</v>
      </c>
      <c r="S1443">
        <v>1</v>
      </c>
      <c r="U1443" t="b">
        <f t="shared" si="22"/>
        <v>1</v>
      </c>
    </row>
    <row r="1444" spans="1:21" ht="28.5" x14ac:dyDescent="0.45">
      <c r="A1444" s="5" t="s">
        <v>1317</v>
      </c>
      <c r="B1444">
        <v>1</v>
      </c>
      <c r="U1444" t="b">
        <f t="shared" si="22"/>
        <v>1</v>
      </c>
    </row>
    <row r="1445" spans="1:21" ht="28.5" x14ac:dyDescent="0.45">
      <c r="A1445" s="5" t="s">
        <v>1318</v>
      </c>
      <c r="C1445">
        <v>1</v>
      </c>
      <c r="U1445" t="b">
        <f t="shared" si="22"/>
        <v>1</v>
      </c>
    </row>
    <row r="1446" spans="1:21" ht="28.5" x14ac:dyDescent="0.45">
      <c r="A1446" s="5" t="s">
        <v>1319</v>
      </c>
      <c r="C1446">
        <v>1</v>
      </c>
      <c r="U1446" t="b">
        <f t="shared" si="22"/>
        <v>1</v>
      </c>
    </row>
    <row r="1447" spans="1:21" x14ac:dyDescent="0.45">
      <c r="A1447" s="5" t="s">
        <v>1320</v>
      </c>
      <c r="B1447">
        <v>1</v>
      </c>
      <c r="U1447" t="b">
        <f t="shared" si="22"/>
        <v>1</v>
      </c>
    </row>
    <row r="1448" spans="1:21" ht="28.5" x14ac:dyDescent="0.45">
      <c r="A1448" s="5" t="s">
        <v>1321</v>
      </c>
      <c r="B1448">
        <v>1</v>
      </c>
      <c r="U1448" t="b">
        <f t="shared" si="22"/>
        <v>1</v>
      </c>
    </row>
    <row r="1449" spans="1:21" ht="57" x14ac:dyDescent="0.45">
      <c r="A1449" s="5" t="s">
        <v>1322</v>
      </c>
      <c r="E1449">
        <v>1</v>
      </c>
      <c r="U1449" t="b">
        <f t="shared" si="22"/>
        <v>1</v>
      </c>
    </row>
    <row r="1450" spans="1:21" ht="28.5" x14ac:dyDescent="0.45">
      <c r="A1450" s="5" t="s">
        <v>1323</v>
      </c>
      <c r="B1450">
        <v>1</v>
      </c>
      <c r="U1450" t="b">
        <f t="shared" si="22"/>
        <v>1</v>
      </c>
    </row>
    <row r="1451" spans="1:21" ht="28.5" x14ac:dyDescent="0.45">
      <c r="A1451" s="5" t="s">
        <v>1324</v>
      </c>
      <c r="L1451">
        <v>1</v>
      </c>
      <c r="U1451" t="b">
        <f t="shared" si="22"/>
        <v>1</v>
      </c>
    </row>
    <row r="1452" spans="1:21" ht="57" x14ac:dyDescent="0.45">
      <c r="A1452" s="5" t="s">
        <v>1325</v>
      </c>
      <c r="B1452">
        <v>1</v>
      </c>
      <c r="U1452" t="b">
        <f t="shared" si="22"/>
        <v>1</v>
      </c>
    </row>
    <row r="1453" spans="1:21" ht="42.75" x14ac:dyDescent="0.45">
      <c r="A1453" s="5" t="s">
        <v>1326</v>
      </c>
      <c r="B1453">
        <v>1</v>
      </c>
      <c r="U1453" t="b">
        <f t="shared" si="22"/>
        <v>1</v>
      </c>
    </row>
    <row r="1454" spans="1:21" ht="28.5" x14ac:dyDescent="0.45">
      <c r="A1454" s="5" t="s">
        <v>1327</v>
      </c>
      <c r="C1454">
        <v>1</v>
      </c>
      <c r="U1454" t="b">
        <f t="shared" si="22"/>
        <v>1</v>
      </c>
    </row>
    <row r="1455" spans="1:21" ht="28.5" x14ac:dyDescent="0.45">
      <c r="A1455" s="5" t="s">
        <v>1328</v>
      </c>
      <c r="I1455">
        <v>1</v>
      </c>
      <c r="U1455" t="b">
        <f t="shared" si="22"/>
        <v>1</v>
      </c>
    </row>
    <row r="1456" spans="1:21" x14ac:dyDescent="0.45">
      <c r="A1456" s="5" t="s">
        <v>1329</v>
      </c>
      <c r="I1456">
        <v>1</v>
      </c>
      <c r="U1456" t="b">
        <f t="shared" si="22"/>
        <v>1</v>
      </c>
    </row>
    <row r="1457" spans="1:21" ht="42.75" x14ac:dyDescent="0.45">
      <c r="A1457" s="8" t="s">
        <v>1330</v>
      </c>
      <c r="B1457" s="3"/>
      <c r="C1457" s="3"/>
      <c r="D1457" s="3"/>
      <c r="E1457" s="3"/>
      <c r="F1457" s="3"/>
      <c r="G1457" s="3"/>
      <c r="H1457" s="3"/>
      <c r="I1457" s="3">
        <v>1</v>
      </c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t="b">
        <f t="shared" si="22"/>
        <v>1</v>
      </c>
    </row>
    <row r="1458" spans="1:21" ht="28.5" x14ac:dyDescent="0.45">
      <c r="A1458" s="5" t="s">
        <v>1331</v>
      </c>
      <c r="B1458">
        <v>1</v>
      </c>
      <c r="U1458" t="b">
        <f t="shared" si="22"/>
        <v>1</v>
      </c>
    </row>
    <row r="1459" spans="1:21" ht="28.5" x14ac:dyDescent="0.45">
      <c r="A1459" s="5" t="s">
        <v>1332</v>
      </c>
      <c r="B1459">
        <v>1</v>
      </c>
      <c r="U1459" t="b">
        <f t="shared" si="22"/>
        <v>1</v>
      </c>
    </row>
    <row r="1460" spans="1:21" x14ac:dyDescent="0.45">
      <c r="A1460" s="5" t="s">
        <v>1333</v>
      </c>
      <c r="I1460">
        <v>1</v>
      </c>
      <c r="U1460" t="b">
        <f t="shared" si="22"/>
        <v>1</v>
      </c>
    </row>
    <row r="1461" spans="1:21" s="3" customFormat="1" ht="28.5" x14ac:dyDescent="0.45">
      <c r="A1461" s="5" t="s">
        <v>1334</v>
      </c>
      <c r="B1461"/>
      <c r="C1461"/>
      <c r="D1461">
        <v>1</v>
      </c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 t="b">
        <f t="shared" si="22"/>
        <v>1</v>
      </c>
    </row>
    <row r="1462" spans="1:21" x14ac:dyDescent="0.45">
      <c r="A1462" s="5" t="s">
        <v>1335</v>
      </c>
      <c r="N1462">
        <v>1</v>
      </c>
      <c r="U1462" t="b">
        <f t="shared" si="22"/>
        <v>1</v>
      </c>
    </row>
    <row r="1463" spans="1:21" ht="42.75" x14ac:dyDescent="0.45">
      <c r="A1463" s="5" t="s">
        <v>1336</v>
      </c>
      <c r="I1463">
        <v>1</v>
      </c>
      <c r="U1463" t="b">
        <f t="shared" si="22"/>
        <v>1</v>
      </c>
    </row>
    <row r="1464" spans="1:21" ht="57" x14ac:dyDescent="0.45">
      <c r="A1464" s="5" t="s">
        <v>1337</v>
      </c>
      <c r="I1464">
        <v>1</v>
      </c>
      <c r="U1464" t="b">
        <f t="shared" si="22"/>
        <v>1</v>
      </c>
    </row>
    <row r="1465" spans="1:21" ht="28.5" x14ac:dyDescent="0.45">
      <c r="A1465" s="5" t="s">
        <v>1338</v>
      </c>
      <c r="I1465">
        <v>1</v>
      </c>
      <c r="U1465" t="b">
        <f t="shared" si="22"/>
        <v>1</v>
      </c>
    </row>
    <row r="1466" spans="1:21" x14ac:dyDescent="0.45">
      <c r="A1466" s="5" t="s">
        <v>1339</v>
      </c>
      <c r="L1466">
        <v>1</v>
      </c>
      <c r="U1466" t="b">
        <f t="shared" si="22"/>
        <v>1</v>
      </c>
    </row>
    <row r="1467" spans="1:21" ht="57" x14ac:dyDescent="0.45">
      <c r="A1467" s="5" t="s">
        <v>1340</v>
      </c>
      <c r="I1467">
        <v>1</v>
      </c>
      <c r="U1467" t="b">
        <f t="shared" si="22"/>
        <v>1</v>
      </c>
    </row>
    <row r="1468" spans="1:21" ht="42.75" x14ac:dyDescent="0.45">
      <c r="A1468" s="5" t="s">
        <v>1341</v>
      </c>
      <c r="B1468">
        <v>1</v>
      </c>
      <c r="U1468" t="b">
        <f t="shared" si="22"/>
        <v>1</v>
      </c>
    </row>
    <row r="1469" spans="1:21" ht="28.5" x14ac:dyDescent="0.45">
      <c r="A1469" s="5" t="s">
        <v>1342</v>
      </c>
      <c r="H1469">
        <v>1</v>
      </c>
      <c r="U1469" t="b">
        <f t="shared" si="22"/>
        <v>1</v>
      </c>
    </row>
    <row r="1470" spans="1:21" ht="42.75" x14ac:dyDescent="0.45">
      <c r="A1470" s="5" t="s">
        <v>1343</v>
      </c>
      <c r="F1470">
        <v>1</v>
      </c>
      <c r="U1470" t="b">
        <f t="shared" si="22"/>
        <v>1</v>
      </c>
    </row>
    <row r="1471" spans="1:21" ht="42.75" x14ac:dyDescent="0.45">
      <c r="A1471" s="5" t="s">
        <v>1344</v>
      </c>
      <c r="F1471">
        <v>1</v>
      </c>
      <c r="U1471" t="b">
        <f t="shared" si="22"/>
        <v>1</v>
      </c>
    </row>
    <row r="1472" spans="1:21" ht="57" x14ac:dyDescent="0.45">
      <c r="A1472" s="5" t="s">
        <v>1345</v>
      </c>
      <c r="B1472">
        <v>1</v>
      </c>
      <c r="U1472" t="b">
        <f t="shared" si="22"/>
        <v>1</v>
      </c>
    </row>
    <row r="1473" spans="1:21" x14ac:dyDescent="0.45">
      <c r="A1473" s="5" t="s">
        <v>1346</v>
      </c>
      <c r="L1473">
        <v>1</v>
      </c>
      <c r="U1473" t="b">
        <f t="shared" si="22"/>
        <v>1</v>
      </c>
    </row>
    <row r="1474" spans="1:21" ht="57" x14ac:dyDescent="0.45">
      <c r="A1474" s="5" t="s">
        <v>1347</v>
      </c>
      <c r="F1474">
        <v>1</v>
      </c>
      <c r="U1474" t="b">
        <f t="shared" si="22"/>
        <v>1</v>
      </c>
    </row>
    <row r="1475" spans="1:21" x14ac:dyDescent="0.45">
      <c r="A1475" s="5" t="s">
        <v>1348</v>
      </c>
      <c r="B1475">
        <v>1</v>
      </c>
      <c r="U1475" t="b">
        <f t="shared" ref="U1475:U1538" si="23">ISNUMBER(SEARCH($T$2,A1475))</f>
        <v>1</v>
      </c>
    </row>
    <row r="1476" spans="1:21" ht="42.75" x14ac:dyDescent="0.45">
      <c r="A1476" s="5" t="s">
        <v>1349</v>
      </c>
      <c r="D1476">
        <v>1</v>
      </c>
      <c r="U1476" t="b">
        <f t="shared" si="23"/>
        <v>1</v>
      </c>
    </row>
    <row r="1477" spans="1:21" ht="28.5" x14ac:dyDescent="0.45">
      <c r="A1477" s="5" t="s">
        <v>1350</v>
      </c>
      <c r="C1477">
        <v>1</v>
      </c>
      <c r="U1477" t="b">
        <f t="shared" si="23"/>
        <v>1</v>
      </c>
    </row>
    <row r="1478" spans="1:21" ht="28.5" x14ac:dyDescent="0.45">
      <c r="A1478" s="5" t="s">
        <v>1351</v>
      </c>
      <c r="B1478">
        <v>1</v>
      </c>
      <c r="U1478" t="b">
        <f t="shared" si="23"/>
        <v>1</v>
      </c>
    </row>
    <row r="1479" spans="1:21" ht="57" x14ac:dyDescent="0.45">
      <c r="A1479" s="5" t="s">
        <v>1352</v>
      </c>
      <c r="G1479">
        <v>1</v>
      </c>
      <c r="U1479" t="b">
        <f t="shared" si="23"/>
        <v>1</v>
      </c>
    </row>
    <row r="1480" spans="1:21" ht="28.5" x14ac:dyDescent="0.45">
      <c r="A1480" s="5" t="s">
        <v>1353</v>
      </c>
      <c r="B1480">
        <v>1</v>
      </c>
      <c r="U1480" t="b">
        <f t="shared" si="23"/>
        <v>1</v>
      </c>
    </row>
    <row r="1481" spans="1:21" ht="42.75" x14ac:dyDescent="0.45">
      <c r="A1481" s="5" t="s">
        <v>1354</v>
      </c>
      <c r="K1481">
        <v>1</v>
      </c>
      <c r="U1481" t="b">
        <f t="shared" si="23"/>
        <v>1</v>
      </c>
    </row>
    <row r="1482" spans="1:21" ht="28.5" x14ac:dyDescent="0.45">
      <c r="A1482" s="5" t="s">
        <v>1355</v>
      </c>
      <c r="B1482">
        <v>1</v>
      </c>
      <c r="U1482" t="b">
        <f t="shared" si="23"/>
        <v>1</v>
      </c>
    </row>
    <row r="1483" spans="1:21" x14ac:dyDescent="0.45">
      <c r="A1483" s="5" t="s">
        <v>1356</v>
      </c>
      <c r="B1483">
        <v>1</v>
      </c>
      <c r="U1483" t="b">
        <f t="shared" si="23"/>
        <v>1</v>
      </c>
    </row>
    <row r="1484" spans="1:21" ht="28.5" x14ac:dyDescent="0.45">
      <c r="A1484" s="5" t="s">
        <v>1357</v>
      </c>
      <c r="I1484">
        <v>1</v>
      </c>
      <c r="U1484" t="b">
        <f t="shared" si="23"/>
        <v>1</v>
      </c>
    </row>
    <row r="1485" spans="1:21" ht="28.5" x14ac:dyDescent="0.45">
      <c r="A1485" s="5" t="s">
        <v>1358</v>
      </c>
      <c r="C1485">
        <v>1</v>
      </c>
      <c r="U1485" t="b">
        <f t="shared" si="23"/>
        <v>1</v>
      </c>
    </row>
    <row r="1486" spans="1:21" ht="57" x14ac:dyDescent="0.45">
      <c r="A1486" s="5" t="s">
        <v>1359</v>
      </c>
      <c r="F1486">
        <v>1</v>
      </c>
      <c r="U1486" t="b">
        <f t="shared" si="23"/>
        <v>1</v>
      </c>
    </row>
    <row r="1487" spans="1:21" ht="28.5" x14ac:dyDescent="0.45">
      <c r="A1487" s="5" t="s">
        <v>1360</v>
      </c>
      <c r="B1487">
        <v>1</v>
      </c>
      <c r="U1487" t="b">
        <f t="shared" si="23"/>
        <v>1</v>
      </c>
    </row>
    <row r="1488" spans="1:21" ht="57" x14ac:dyDescent="0.45">
      <c r="A1488" s="5" t="s">
        <v>1361</v>
      </c>
      <c r="Q1488">
        <v>1</v>
      </c>
      <c r="U1488" t="b">
        <f t="shared" si="23"/>
        <v>1</v>
      </c>
    </row>
    <row r="1489" spans="1:21" ht="57" x14ac:dyDescent="0.45">
      <c r="A1489" s="5" t="s">
        <v>1362</v>
      </c>
      <c r="D1489">
        <v>1</v>
      </c>
      <c r="U1489" t="b">
        <f t="shared" si="23"/>
        <v>1</v>
      </c>
    </row>
    <row r="1490" spans="1:21" ht="42.75" x14ac:dyDescent="0.45">
      <c r="A1490" s="5" t="s">
        <v>1363</v>
      </c>
      <c r="C1490">
        <v>1</v>
      </c>
      <c r="U1490" t="b">
        <f t="shared" si="23"/>
        <v>1</v>
      </c>
    </row>
    <row r="1491" spans="1:21" ht="57" x14ac:dyDescent="0.45">
      <c r="A1491" s="5" t="s">
        <v>1364</v>
      </c>
      <c r="N1491">
        <v>1</v>
      </c>
      <c r="U1491" t="b">
        <f t="shared" si="23"/>
        <v>1</v>
      </c>
    </row>
    <row r="1492" spans="1:21" ht="57" x14ac:dyDescent="0.45">
      <c r="A1492" s="5" t="s">
        <v>1365</v>
      </c>
      <c r="F1492">
        <v>1</v>
      </c>
      <c r="U1492" t="b">
        <f t="shared" si="23"/>
        <v>1</v>
      </c>
    </row>
    <row r="1493" spans="1:21" ht="57" x14ac:dyDescent="0.45">
      <c r="A1493" s="5" t="s">
        <v>1366</v>
      </c>
      <c r="B1493">
        <v>1</v>
      </c>
      <c r="U1493" t="b">
        <f t="shared" si="23"/>
        <v>1</v>
      </c>
    </row>
    <row r="1494" spans="1:21" x14ac:dyDescent="0.45">
      <c r="A1494" s="5" t="s">
        <v>1367</v>
      </c>
      <c r="C1494">
        <v>1</v>
      </c>
      <c r="U1494" t="b">
        <f t="shared" si="23"/>
        <v>1</v>
      </c>
    </row>
    <row r="1495" spans="1:21" ht="28.5" x14ac:dyDescent="0.45">
      <c r="A1495" s="5" t="s">
        <v>1368</v>
      </c>
      <c r="B1495">
        <v>1</v>
      </c>
      <c r="U1495" t="b">
        <f t="shared" si="23"/>
        <v>1</v>
      </c>
    </row>
    <row r="1496" spans="1:21" x14ac:dyDescent="0.45">
      <c r="A1496" s="5" t="s">
        <v>1369</v>
      </c>
      <c r="I1496">
        <v>1</v>
      </c>
      <c r="U1496" t="b">
        <f t="shared" si="23"/>
        <v>1</v>
      </c>
    </row>
    <row r="1497" spans="1:21" ht="42.75" x14ac:dyDescent="0.45">
      <c r="A1497" s="5" t="s">
        <v>1370</v>
      </c>
      <c r="U1497" t="b">
        <f t="shared" si="23"/>
        <v>0</v>
      </c>
    </row>
    <row r="1498" spans="1:21" x14ac:dyDescent="0.45">
      <c r="A1498" s="5" t="s">
        <v>1371</v>
      </c>
      <c r="U1498" t="b">
        <f t="shared" si="23"/>
        <v>0</v>
      </c>
    </row>
    <row r="1499" spans="1:21" ht="28.5" x14ac:dyDescent="0.45">
      <c r="A1499" s="5" t="s">
        <v>1372</v>
      </c>
      <c r="H1499">
        <v>1</v>
      </c>
      <c r="U1499" t="b">
        <f t="shared" si="23"/>
        <v>1</v>
      </c>
    </row>
    <row r="1500" spans="1:21" x14ac:dyDescent="0.45">
      <c r="A1500" s="5" t="s">
        <v>1373</v>
      </c>
      <c r="U1500" t="b">
        <f t="shared" si="23"/>
        <v>0</v>
      </c>
    </row>
    <row r="1501" spans="1:21" ht="42.75" x14ac:dyDescent="0.45">
      <c r="A1501" s="5" t="s">
        <v>1374</v>
      </c>
      <c r="R1501">
        <v>1</v>
      </c>
      <c r="U1501" t="b">
        <f t="shared" si="23"/>
        <v>1</v>
      </c>
    </row>
    <row r="1502" spans="1:21" x14ac:dyDescent="0.45">
      <c r="A1502" s="5" t="s">
        <v>1371</v>
      </c>
      <c r="U1502" t="b">
        <f t="shared" si="23"/>
        <v>0</v>
      </c>
    </row>
    <row r="1503" spans="1:21" x14ac:dyDescent="0.45">
      <c r="A1503" s="5" t="s">
        <v>1375</v>
      </c>
      <c r="U1503" t="b">
        <f t="shared" si="23"/>
        <v>0</v>
      </c>
    </row>
    <row r="1504" spans="1:21" ht="28.5" x14ac:dyDescent="0.45">
      <c r="A1504" s="5" t="s">
        <v>1376</v>
      </c>
      <c r="F1504">
        <v>1</v>
      </c>
      <c r="U1504" t="b">
        <f t="shared" si="23"/>
        <v>1</v>
      </c>
    </row>
    <row r="1505" spans="1:21" ht="42.75" x14ac:dyDescent="0.45">
      <c r="A1505" s="5" t="s">
        <v>1377</v>
      </c>
      <c r="I1505">
        <v>1</v>
      </c>
      <c r="U1505" t="b">
        <f t="shared" si="23"/>
        <v>1</v>
      </c>
    </row>
    <row r="1506" spans="1:21" ht="42.75" x14ac:dyDescent="0.45">
      <c r="A1506" s="5" t="s">
        <v>1378</v>
      </c>
      <c r="B1506">
        <v>1</v>
      </c>
      <c r="U1506" t="b">
        <f t="shared" si="23"/>
        <v>1</v>
      </c>
    </row>
    <row r="1507" spans="1:21" x14ac:dyDescent="0.45">
      <c r="A1507" s="5" t="s">
        <v>1379</v>
      </c>
      <c r="I1507">
        <v>1</v>
      </c>
      <c r="U1507" t="b">
        <f t="shared" si="23"/>
        <v>1</v>
      </c>
    </row>
    <row r="1508" spans="1:21" ht="42.75" x14ac:dyDescent="0.45">
      <c r="A1508" s="5" t="s">
        <v>1380</v>
      </c>
      <c r="B1508">
        <v>1</v>
      </c>
      <c r="U1508" t="b">
        <f t="shared" si="23"/>
        <v>1</v>
      </c>
    </row>
    <row r="1509" spans="1:21" ht="57" x14ac:dyDescent="0.45">
      <c r="A1509" s="5" t="s">
        <v>1381</v>
      </c>
      <c r="B1509">
        <v>1</v>
      </c>
      <c r="U1509" t="b">
        <f t="shared" si="23"/>
        <v>1</v>
      </c>
    </row>
    <row r="1510" spans="1:21" ht="28.5" x14ac:dyDescent="0.45">
      <c r="A1510" s="5" t="s">
        <v>1382</v>
      </c>
      <c r="C1510">
        <v>1</v>
      </c>
      <c r="U1510" t="b">
        <f t="shared" si="23"/>
        <v>1</v>
      </c>
    </row>
    <row r="1511" spans="1:21" ht="28.5" x14ac:dyDescent="0.45">
      <c r="A1511" s="5" t="s">
        <v>1383</v>
      </c>
      <c r="B1511">
        <v>1</v>
      </c>
      <c r="U1511" t="b">
        <f t="shared" si="23"/>
        <v>1</v>
      </c>
    </row>
    <row r="1512" spans="1:21" ht="57" x14ac:dyDescent="0.45">
      <c r="A1512" s="5" t="s">
        <v>1384</v>
      </c>
      <c r="I1512">
        <v>1</v>
      </c>
      <c r="U1512" t="b">
        <f t="shared" si="23"/>
        <v>1</v>
      </c>
    </row>
    <row r="1513" spans="1:21" x14ac:dyDescent="0.45">
      <c r="A1513" s="5" t="s">
        <v>1385</v>
      </c>
      <c r="L1513">
        <v>1</v>
      </c>
      <c r="U1513" t="b">
        <f t="shared" si="23"/>
        <v>1</v>
      </c>
    </row>
    <row r="1514" spans="1:21" x14ac:dyDescent="0.45">
      <c r="A1514" s="5" t="s">
        <v>1386</v>
      </c>
      <c r="I1514">
        <v>1</v>
      </c>
      <c r="U1514" t="b">
        <f t="shared" si="23"/>
        <v>1</v>
      </c>
    </row>
    <row r="1515" spans="1:21" x14ac:dyDescent="0.45">
      <c r="A1515" s="5" t="s">
        <v>1387</v>
      </c>
      <c r="U1515" t="b">
        <f t="shared" si="23"/>
        <v>0</v>
      </c>
    </row>
    <row r="1516" spans="1:21" x14ac:dyDescent="0.45">
      <c r="U1516" t="b">
        <f t="shared" si="23"/>
        <v>0</v>
      </c>
    </row>
    <row r="1517" spans="1:21" x14ac:dyDescent="0.45">
      <c r="A1517" s="5" t="s">
        <v>1388</v>
      </c>
      <c r="U1517" t="b">
        <f t="shared" si="23"/>
        <v>0</v>
      </c>
    </row>
    <row r="1518" spans="1:21" ht="28.5" x14ac:dyDescent="0.45">
      <c r="A1518" s="5" t="s">
        <v>1389</v>
      </c>
      <c r="L1518">
        <v>1</v>
      </c>
      <c r="U1518" t="b">
        <f t="shared" si="23"/>
        <v>1</v>
      </c>
    </row>
    <row r="1519" spans="1:21" x14ac:dyDescent="0.45">
      <c r="A1519" s="5" t="s">
        <v>1390</v>
      </c>
      <c r="L1519">
        <v>1</v>
      </c>
      <c r="U1519" t="b">
        <f t="shared" si="23"/>
        <v>1</v>
      </c>
    </row>
    <row r="1520" spans="1:21" x14ac:dyDescent="0.45">
      <c r="A1520" s="5" t="s">
        <v>1373</v>
      </c>
      <c r="U1520" t="b">
        <f t="shared" si="23"/>
        <v>0</v>
      </c>
    </row>
    <row r="1521" spans="1:21" x14ac:dyDescent="0.45">
      <c r="A1521" s="5" t="s">
        <v>1391</v>
      </c>
      <c r="U1521" t="b">
        <f t="shared" si="23"/>
        <v>0</v>
      </c>
    </row>
    <row r="1522" spans="1:21" ht="42.75" x14ac:dyDescent="0.45">
      <c r="A1522" s="5" t="s">
        <v>1392</v>
      </c>
      <c r="F1522">
        <v>1</v>
      </c>
      <c r="U1522" t="b">
        <f t="shared" si="23"/>
        <v>1</v>
      </c>
    </row>
    <row r="1523" spans="1:21" ht="28.5" x14ac:dyDescent="0.45">
      <c r="A1523" s="5" t="s">
        <v>26</v>
      </c>
      <c r="L1523">
        <v>1</v>
      </c>
      <c r="U1523" t="b">
        <f t="shared" si="23"/>
        <v>1</v>
      </c>
    </row>
    <row r="1524" spans="1:21" ht="57" x14ac:dyDescent="0.45">
      <c r="A1524" s="5" t="s">
        <v>1393</v>
      </c>
      <c r="I1524">
        <v>1</v>
      </c>
      <c r="U1524" t="b">
        <f t="shared" si="23"/>
        <v>1</v>
      </c>
    </row>
    <row r="1525" spans="1:21" ht="28.5" x14ac:dyDescent="0.45">
      <c r="A1525" s="5" t="s">
        <v>1394</v>
      </c>
      <c r="L1525">
        <v>1</v>
      </c>
      <c r="U1525" t="b">
        <f t="shared" si="23"/>
        <v>1</v>
      </c>
    </row>
    <row r="1526" spans="1:21" ht="28.5" x14ac:dyDescent="0.45">
      <c r="A1526" s="5" t="s">
        <v>1395</v>
      </c>
      <c r="D1526">
        <v>1</v>
      </c>
      <c r="U1526" t="b">
        <f t="shared" si="23"/>
        <v>1</v>
      </c>
    </row>
    <row r="1527" spans="1:21" ht="42.75" x14ac:dyDescent="0.45">
      <c r="A1527" s="5" t="s">
        <v>1396</v>
      </c>
      <c r="B1527">
        <v>1</v>
      </c>
      <c r="U1527" t="b">
        <f t="shared" si="23"/>
        <v>1</v>
      </c>
    </row>
    <row r="1528" spans="1:21" x14ac:dyDescent="0.45">
      <c r="A1528" s="5" t="s">
        <v>1397</v>
      </c>
      <c r="B1528">
        <v>1</v>
      </c>
      <c r="U1528" t="b">
        <f t="shared" si="23"/>
        <v>1</v>
      </c>
    </row>
    <row r="1529" spans="1:21" ht="28.5" x14ac:dyDescent="0.45">
      <c r="A1529" s="5" t="s">
        <v>1398</v>
      </c>
      <c r="I1529">
        <v>1</v>
      </c>
      <c r="U1529" t="b">
        <f t="shared" si="23"/>
        <v>1</v>
      </c>
    </row>
    <row r="1530" spans="1:21" ht="57" x14ac:dyDescent="0.45">
      <c r="A1530" s="5" t="s">
        <v>1399</v>
      </c>
      <c r="B1530">
        <v>1</v>
      </c>
      <c r="U1530" t="b">
        <f t="shared" si="23"/>
        <v>1</v>
      </c>
    </row>
    <row r="1531" spans="1:21" ht="57" x14ac:dyDescent="0.45">
      <c r="A1531" s="5" t="s">
        <v>1400</v>
      </c>
      <c r="F1531">
        <v>1</v>
      </c>
      <c r="U1531" t="b">
        <f t="shared" si="23"/>
        <v>1</v>
      </c>
    </row>
    <row r="1532" spans="1:21" ht="42.75" x14ac:dyDescent="0.45">
      <c r="A1532" s="5" t="s">
        <v>1401</v>
      </c>
      <c r="B1532">
        <v>1</v>
      </c>
      <c r="U1532" t="b">
        <f t="shared" si="23"/>
        <v>1</v>
      </c>
    </row>
    <row r="1533" spans="1:21" x14ac:dyDescent="0.45">
      <c r="A1533" s="5" t="s">
        <v>1402</v>
      </c>
      <c r="O1533">
        <v>1</v>
      </c>
      <c r="U1533" t="b">
        <f t="shared" si="23"/>
        <v>1</v>
      </c>
    </row>
    <row r="1534" spans="1:21" ht="28.5" x14ac:dyDescent="0.45">
      <c r="A1534" s="5" t="s">
        <v>1403</v>
      </c>
      <c r="P1534">
        <v>1</v>
      </c>
      <c r="U1534" t="b">
        <f t="shared" si="23"/>
        <v>1</v>
      </c>
    </row>
    <row r="1535" spans="1:21" x14ac:dyDescent="0.45">
      <c r="A1535" s="5" t="s">
        <v>1404</v>
      </c>
      <c r="B1535">
        <v>1</v>
      </c>
      <c r="U1535" t="b">
        <f t="shared" si="23"/>
        <v>1</v>
      </c>
    </row>
    <row r="1536" spans="1:21" ht="42.75" x14ac:dyDescent="0.45">
      <c r="A1536" s="5" t="s">
        <v>1405</v>
      </c>
      <c r="B1536">
        <v>1</v>
      </c>
      <c r="U1536" t="b">
        <f t="shared" si="23"/>
        <v>1</v>
      </c>
    </row>
    <row r="1537" spans="1:21" x14ac:dyDescent="0.45">
      <c r="A1537" s="5" t="s">
        <v>1406</v>
      </c>
      <c r="U1537" t="b">
        <f t="shared" si="23"/>
        <v>0</v>
      </c>
    </row>
    <row r="1538" spans="1:21" ht="28.5" x14ac:dyDescent="0.45">
      <c r="A1538" s="5" t="s">
        <v>1407</v>
      </c>
      <c r="I1538">
        <v>1</v>
      </c>
      <c r="U1538" t="b">
        <f t="shared" si="23"/>
        <v>1</v>
      </c>
    </row>
    <row r="1539" spans="1:21" ht="28.5" x14ac:dyDescent="0.45">
      <c r="A1539" s="5" t="s">
        <v>1408</v>
      </c>
      <c r="O1539">
        <v>1</v>
      </c>
      <c r="U1539" t="b">
        <f t="shared" ref="U1539:U1602" si="24">ISNUMBER(SEARCH($T$2,A1539))</f>
        <v>1</v>
      </c>
    </row>
    <row r="1540" spans="1:21" x14ac:dyDescent="0.45">
      <c r="U1540" t="b">
        <f t="shared" si="24"/>
        <v>0</v>
      </c>
    </row>
    <row r="1541" spans="1:21" x14ac:dyDescent="0.45">
      <c r="A1541" s="5" t="s">
        <v>1409</v>
      </c>
      <c r="U1541" t="b">
        <f t="shared" si="24"/>
        <v>0</v>
      </c>
    </row>
    <row r="1542" spans="1:21" ht="57" x14ac:dyDescent="0.45">
      <c r="A1542" s="5" t="s">
        <v>1410</v>
      </c>
      <c r="F1542">
        <v>1</v>
      </c>
      <c r="U1542" t="b">
        <f t="shared" si="24"/>
        <v>1</v>
      </c>
    </row>
    <row r="1543" spans="1:21" x14ac:dyDescent="0.45">
      <c r="A1543" s="5" t="s">
        <v>1411</v>
      </c>
      <c r="J1543">
        <v>1</v>
      </c>
      <c r="U1543" t="b">
        <f t="shared" si="24"/>
        <v>1</v>
      </c>
    </row>
    <row r="1544" spans="1:21" ht="28.5" x14ac:dyDescent="0.45">
      <c r="A1544" s="5" t="s">
        <v>1412</v>
      </c>
      <c r="B1544">
        <v>1</v>
      </c>
      <c r="U1544" t="b">
        <f t="shared" si="24"/>
        <v>1</v>
      </c>
    </row>
    <row r="1545" spans="1:21" ht="28.5" x14ac:dyDescent="0.45">
      <c r="A1545" s="5" t="s">
        <v>1413</v>
      </c>
      <c r="F1545">
        <v>1</v>
      </c>
      <c r="U1545" t="b">
        <f t="shared" si="24"/>
        <v>1</v>
      </c>
    </row>
    <row r="1546" spans="1:21" ht="42.75" x14ac:dyDescent="0.45">
      <c r="A1546" s="5" t="s">
        <v>1414</v>
      </c>
      <c r="S1546">
        <v>1</v>
      </c>
      <c r="U1546" t="b">
        <f t="shared" si="24"/>
        <v>1</v>
      </c>
    </row>
    <row r="1547" spans="1:21" ht="28.5" x14ac:dyDescent="0.45">
      <c r="A1547" s="5" t="s">
        <v>1415</v>
      </c>
      <c r="C1547">
        <v>1</v>
      </c>
      <c r="U1547" t="b">
        <f t="shared" si="24"/>
        <v>1</v>
      </c>
    </row>
    <row r="1548" spans="1:21" ht="42.75" x14ac:dyDescent="0.45">
      <c r="A1548" s="5" t="s">
        <v>1416</v>
      </c>
      <c r="I1548">
        <v>1</v>
      </c>
      <c r="U1548" t="b">
        <f t="shared" si="24"/>
        <v>1</v>
      </c>
    </row>
    <row r="1549" spans="1:21" ht="28.5" x14ac:dyDescent="0.45">
      <c r="A1549" s="5" t="s">
        <v>1417</v>
      </c>
      <c r="I1549">
        <v>1</v>
      </c>
      <c r="U1549" t="b">
        <f t="shared" si="24"/>
        <v>1</v>
      </c>
    </row>
    <row r="1550" spans="1:21" x14ac:dyDescent="0.45">
      <c r="A1550" s="5" t="s">
        <v>1418</v>
      </c>
      <c r="M1550">
        <v>1</v>
      </c>
      <c r="U1550" t="b">
        <f t="shared" si="24"/>
        <v>1</v>
      </c>
    </row>
    <row r="1551" spans="1:21" ht="28.5" x14ac:dyDescent="0.45">
      <c r="A1551" s="5" t="s">
        <v>1419</v>
      </c>
      <c r="I1551">
        <v>1</v>
      </c>
      <c r="U1551" t="b">
        <f t="shared" si="24"/>
        <v>1</v>
      </c>
    </row>
    <row r="1552" spans="1:21" ht="57" x14ac:dyDescent="0.45">
      <c r="A1552" s="5" t="s">
        <v>1420</v>
      </c>
      <c r="I1552">
        <v>1</v>
      </c>
      <c r="U1552" t="b">
        <f t="shared" si="24"/>
        <v>1</v>
      </c>
    </row>
    <row r="1553" spans="1:21" ht="28.5" x14ac:dyDescent="0.45">
      <c r="A1553" s="5" t="s">
        <v>1421</v>
      </c>
      <c r="L1553">
        <v>1</v>
      </c>
      <c r="U1553" t="b">
        <f t="shared" si="24"/>
        <v>1</v>
      </c>
    </row>
    <row r="1554" spans="1:21" x14ac:dyDescent="0.45">
      <c r="A1554" s="5" t="s">
        <v>1422</v>
      </c>
      <c r="C1554">
        <v>1</v>
      </c>
      <c r="U1554" t="b">
        <f t="shared" si="24"/>
        <v>1</v>
      </c>
    </row>
    <row r="1555" spans="1:21" ht="28.5" x14ac:dyDescent="0.45">
      <c r="A1555" s="5" t="s">
        <v>1423</v>
      </c>
      <c r="I1555">
        <v>1</v>
      </c>
      <c r="U1555" t="b">
        <f t="shared" si="24"/>
        <v>1</v>
      </c>
    </row>
    <row r="1556" spans="1:21" ht="28.5" x14ac:dyDescent="0.45">
      <c r="A1556" s="5" t="s">
        <v>1424</v>
      </c>
      <c r="B1556">
        <v>1</v>
      </c>
      <c r="U1556" t="b">
        <f t="shared" si="24"/>
        <v>1</v>
      </c>
    </row>
    <row r="1557" spans="1:21" ht="57" x14ac:dyDescent="0.45">
      <c r="A1557" s="5" t="s">
        <v>1425</v>
      </c>
      <c r="F1557">
        <v>1</v>
      </c>
      <c r="U1557" t="b">
        <f t="shared" si="24"/>
        <v>1</v>
      </c>
    </row>
    <row r="1558" spans="1:21" ht="28.5" x14ac:dyDescent="0.45">
      <c r="A1558" s="5" t="s">
        <v>1426</v>
      </c>
      <c r="C1558">
        <v>1</v>
      </c>
      <c r="U1558" t="b">
        <f t="shared" si="24"/>
        <v>1</v>
      </c>
    </row>
    <row r="1559" spans="1:21" ht="28.5" x14ac:dyDescent="0.45">
      <c r="A1559" s="5" t="s">
        <v>1427</v>
      </c>
      <c r="J1559">
        <v>1</v>
      </c>
      <c r="U1559" t="b">
        <f t="shared" si="24"/>
        <v>1</v>
      </c>
    </row>
    <row r="1560" spans="1:21" ht="28.5" x14ac:dyDescent="0.45">
      <c r="A1560" s="5" t="s">
        <v>1428</v>
      </c>
      <c r="I1560">
        <v>1</v>
      </c>
      <c r="U1560" t="b">
        <f t="shared" si="24"/>
        <v>1</v>
      </c>
    </row>
    <row r="1561" spans="1:21" x14ac:dyDescent="0.45">
      <c r="A1561" s="5" t="s">
        <v>1429</v>
      </c>
      <c r="L1561">
        <v>1</v>
      </c>
      <c r="U1561" t="b">
        <f t="shared" si="24"/>
        <v>1</v>
      </c>
    </row>
    <row r="1562" spans="1:21" ht="42.75" x14ac:dyDescent="0.45">
      <c r="A1562" s="5" t="s">
        <v>1430</v>
      </c>
      <c r="D1562">
        <v>1</v>
      </c>
      <c r="U1562" t="b">
        <f t="shared" si="24"/>
        <v>1</v>
      </c>
    </row>
    <row r="1563" spans="1:21" ht="28.5" x14ac:dyDescent="0.45">
      <c r="A1563" s="5" t="s">
        <v>1431</v>
      </c>
      <c r="F1563">
        <v>1</v>
      </c>
      <c r="U1563" t="b">
        <f t="shared" si="24"/>
        <v>1</v>
      </c>
    </row>
    <row r="1564" spans="1:21" ht="57" x14ac:dyDescent="0.45">
      <c r="A1564" s="5" t="s">
        <v>1432</v>
      </c>
      <c r="S1564">
        <v>1</v>
      </c>
      <c r="U1564" t="b">
        <f t="shared" si="24"/>
        <v>1</v>
      </c>
    </row>
    <row r="1565" spans="1:21" ht="28.5" x14ac:dyDescent="0.45">
      <c r="A1565" s="5" t="s">
        <v>1433</v>
      </c>
      <c r="L1565">
        <v>1</v>
      </c>
      <c r="U1565" t="b">
        <f t="shared" si="24"/>
        <v>1</v>
      </c>
    </row>
    <row r="1566" spans="1:21" x14ac:dyDescent="0.45">
      <c r="A1566" s="5" t="s">
        <v>517</v>
      </c>
      <c r="K1566">
        <v>1</v>
      </c>
      <c r="U1566" t="b">
        <f t="shared" si="24"/>
        <v>1</v>
      </c>
    </row>
    <row r="1567" spans="1:21" ht="28.5" x14ac:dyDescent="0.45">
      <c r="A1567" s="5" t="s">
        <v>1434</v>
      </c>
      <c r="B1567">
        <v>1</v>
      </c>
      <c r="U1567" t="b">
        <f t="shared" si="24"/>
        <v>1</v>
      </c>
    </row>
    <row r="1568" spans="1:21" x14ac:dyDescent="0.45">
      <c r="A1568" s="5" t="s">
        <v>1435</v>
      </c>
      <c r="K1568">
        <v>1</v>
      </c>
      <c r="U1568" t="b">
        <f t="shared" si="24"/>
        <v>1</v>
      </c>
    </row>
    <row r="1569" spans="1:21" x14ac:dyDescent="0.45">
      <c r="A1569" s="7" t="s">
        <v>1436</v>
      </c>
      <c r="B1569" s="6">
        <v>1</v>
      </c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t="b">
        <f t="shared" si="24"/>
        <v>1</v>
      </c>
    </row>
    <row r="1570" spans="1:21" ht="42.75" x14ac:dyDescent="0.45">
      <c r="A1570" s="5" t="s">
        <v>1437</v>
      </c>
      <c r="M1570">
        <v>1</v>
      </c>
      <c r="U1570" t="b">
        <f t="shared" si="24"/>
        <v>1</v>
      </c>
    </row>
    <row r="1571" spans="1:21" ht="42.75" x14ac:dyDescent="0.45">
      <c r="A1571" s="5" t="s">
        <v>1438</v>
      </c>
      <c r="F1571">
        <v>1</v>
      </c>
      <c r="U1571" t="b">
        <f t="shared" si="24"/>
        <v>1</v>
      </c>
    </row>
    <row r="1572" spans="1:21" ht="28.5" x14ac:dyDescent="0.45">
      <c r="A1572" s="5" t="s">
        <v>1439</v>
      </c>
      <c r="C1572">
        <v>1</v>
      </c>
      <c r="U1572" t="b">
        <f t="shared" si="24"/>
        <v>1</v>
      </c>
    </row>
    <row r="1573" spans="1:21" s="6" customFormat="1" ht="28.5" x14ac:dyDescent="0.45">
      <c r="A1573" s="5" t="s">
        <v>1440</v>
      </c>
      <c r="B1573">
        <v>1</v>
      </c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 t="b">
        <f t="shared" si="24"/>
        <v>1</v>
      </c>
    </row>
    <row r="1574" spans="1:21" ht="28.5" x14ac:dyDescent="0.45">
      <c r="A1574" s="5" t="s">
        <v>27</v>
      </c>
      <c r="C1574">
        <v>1</v>
      </c>
      <c r="U1574" t="b">
        <f t="shared" si="24"/>
        <v>1</v>
      </c>
    </row>
    <row r="1575" spans="1:21" ht="28.5" x14ac:dyDescent="0.45">
      <c r="A1575" s="5" t="s">
        <v>1441</v>
      </c>
      <c r="C1575">
        <v>1</v>
      </c>
      <c r="U1575" t="b">
        <f t="shared" si="24"/>
        <v>1</v>
      </c>
    </row>
    <row r="1576" spans="1:21" ht="42.75" x14ac:dyDescent="0.45">
      <c r="A1576" s="5" t="s">
        <v>1442</v>
      </c>
      <c r="B1576">
        <v>1</v>
      </c>
      <c r="U1576" t="b">
        <f t="shared" si="24"/>
        <v>1</v>
      </c>
    </row>
    <row r="1577" spans="1:21" ht="57" x14ac:dyDescent="0.45">
      <c r="A1577" s="5" t="s">
        <v>1443</v>
      </c>
      <c r="I1577">
        <v>1</v>
      </c>
      <c r="U1577" t="b">
        <f t="shared" si="24"/>
        <v>1</v>
      </c>
    </row>
    <row r="1578" spans="1:21" ht="28.5" x14ac:dyDescent="0.45">
      <c r="A1578" s="5" t="s">
        <v>1444</v>
      </c>
      <c r="L1578">
        <v>1</v>
      </c>
      <c r="U1578" t="b">
        <f t="shared" si="24"/>
        <v>1</v>
      </c>
    </row>
    <row r="1579" spans="1:21" x14ac:dyDescent="0.45">
      <c r="A1579" s="5" t="s">
        <v>1445</v>
      </c>
      <c r="K1579">
        <v>1</v>
      </c>
      <c r="U1579" t="b">
        <f t="shared" si="24"/>
        <v>1</v>
      </c>
    </row>
    <row r="1580" spans="1:21" ht="57" x14ac:dyDescent="0.45">
      <c r="A1580" s="5" t="s">
        <v>1446</v>
      </c>
      <c r="B1580">
        <v>1</v>
      </c>
      <c r="U1580" t="b">
        <f t="shared" si="24"/>
        <v>1</v>
      </c>
    </row>
    <row r="1581" spans="1:21" ht="42.75" x14ac:dyDescent="0.45">
      <c r="A1581" s="7" t="s">
        <v>1447</v>
      </c>
      <c r="B1581" s="6"/>
      <c r="C1581" s="6"/>
      <c r="D1581" s="6"/>
      <c r="E1581" s="6"/>
      <c r="F1581" s="6"/>
      <c r="G1581" s="6"/>
      <c r="H1581" s="6"/>
      <c r="I1581" s="6">
        <v>1</v>
      </c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t="b">
        <f t="shared" si="24"/>
        <v>1</v>
      </c>
    </row>
    <row r="1582" spans="1:21" x14ac:dyDescent="0.45">
      <c r="A1582" s="5" t="s">
        <v>1448</v>
      </c>
      <c r="I1582">
        <v>1</v>
      </c>
      <c r="U1582" t="b">
        <f t="shared" si="24"/>
        <v>1</v>
      </c>
    </row>
    <row r="1583" spans="1:21" ht="28.5" x14ac:dyDescent="0.45">
      <c r="A1583" s="5" t="s">
        <v>1449</v>
      </c>
      <c r="O1583">
        <v>1</v>
      </c>
      <c r="U1583" t="b">
        <f t="shared" si="24"/>
        <v>1</v>
      </c>
    </row>
    <row r="1584" spans="1:21" ht="28.5" x14ac:dyDescent="0.45">
      <c r="A1584" s="5" t="s">
        <v>1450</v>
      </c>
      <c r="B1584">
        <v>1</v>
      </c>
      <c r="U1584" t="b">
        <f t="shared" si="24"/>
        <v>1</v>
      </c>
    </row>
    <row r="1585" spans="1:21" s="6" customFormat="1" ht="28.5" x14ac:dyDescent="0.45">
      <c r="A1585" s="5" t="s">
        <v>1451</v>
      </c>
      <c r="B1585"/>
      <c r="C1585"/>
      <c r="D1585"/>
      <c r="E1585"/>
      <c r="F1585"/>
      <c r="G1585"/>
      <c r="H1585"/>
      <c r="I1585">
        <v>1</v>
      </c>
      <c r="J1585"/>
      <c r="K1585"/>
      <c r="L1585"/>
      <c r="M1585"/>
      <c r="N1585"/>
      <c r="O1585"/>
      <c r="P1585"/>
      <c r="Q1585"/>
      <c r="R1585"/>
      <c r="S1585"/>
      <c r="T1585"/>
      <c r="U1585" t="b">
        <f t="shared" si="24"/>
        <v>1</v>
      </c>
    </row>
    <row r="1586" spans="1:21" ht="28.5" x14ac:dyDescent="0.45">
      <c r="A1586" s="5" t="s">
        <v>1452</v>
      </c>
      <c r="I1586">
        <v>1</v>
      </c>
      <c r="U1586" t="b">
        <f t="shared" si="24"/>
        <v>1</v>
      </c>
    </row>
    <row r="1587" spans="1:21" ht="57" x14ac:dyDescent="0.45">
      <c r="A1587" s="5" t="s">
        <v>1453</v>
      </c>
      <c r="B1587">
        <v>1</v>
      </c>
      <c r="U1587" t="b">
        <f t="shared" si="24"/>
        <v>1</v>
      </c>
    </row>
    <row r="1588" spans="1:21" ht="28.5" x14ac:dyDescent="0.45">
      <c r="A1588" s="5" t="s">
        <v>1454</v>
      </c>
      <c r="I1588">
        <v>1</v>
      </c>
      <c r="U1588" t="b">
        <f t="shared" si="24"/>
        <v>1</v>
      </c>
    </row>
    <row r="1589" spans="1:21" x14ac:dyDescent="0.45">
      <c r="A1589" s="5" t="s">
        <v>1455</v>
      </c>
      <c r="K1589">
        <v>1</v>
      </c>
      <c r="U1589" t="b">
        <f t="shared" si="24"/>
        <v>1</v>
      </c>
    </row>
    <row r="1590" spans="1:21" ht="28.5" x14ac:dyDescent="0.45">
      <c r="A1590" s="5" t="s">
        <v>1456</v>
      </c>
      <c r="J1590">
        <v>1</v>
      </c>
      <c r="U1590" t="b">
        <f t="shared" si="24"/>
        <v>1</v>
      </c>
    </row>
    <row r="1591" spans="1:21" ht="28.5" x14ac:dyDescent="0.45">
      <c r="A1591" s="5" t="s">
        <v>1457</v>
      </c>
      <c r="B1591">
        <v>1</v>
      </c>
      <c r="U1591" t="b">
        <f t="shared" si="24"/>
        <v>1</v>
      </c>
    </row>
    <row r="1592" spans="1:21" ht="57" x14ac:dyDescent="0.45">
      <c r="A1592" s="5" t="s">
        <v>1458</v>
      </c>
      <c r="I1592">
        <v>1</v>
      </c>
      <c r="U1592" t="b">
        <f t="shared" si="24"/>
        <v>1</v>
      </c>
    </row>
    <row r="1593" spans="1:21" ht="42.75" x14ac:dyDescent="0.45">
      <c r="A1593" s="5" t="s">
        <v>1459</v>
      </c>
      <c r="B1593">
        <v>1</v>
      </c>
      <c r="U1593" t="b">
        <f t="shared" si="24"/>
        <v>1</v>
      </c>
    </row>
    <row r="1594" spans="1:21" ht="42.75" x14ac:dyDescent="0.45">
      <c r="A1594" s="5" t="s">
        <v>1460</v>
      </c>
      <c r="I1594">
        <v>1</v>
      </c>
      <c r="U1594" t="b">
        <f t="shared" si="24"/>
        <v>1</v>
      </c>
    </row>
    <row r="1595" spans="1:21" ht="42.75" x14ac:dyDescent="0.45">
      <c r="A1595" s="5" t="s">
        <v>1461</v>
      </c>
      <c r="C1595">
        <v>1</v>
      </c>
      <c r="U1595" t="b">
        <f t="shared" si="24"/>
        <v>1</v>
      </c>
    </row>
    <row r="1596" spans="1:21" x14ac:dyDescent="0.45">
      <c r="A1596" s="5" t="s">
        <v>1462</v>
      </c>
      <c r="L1596">
        <v>1</v>
      </c>
      <c r="U1596" t="b">
        <f t="shared" si="24"/>
        <v>1</v>
      </c>
    </row>
    <row r="1597" spans="1:21" ht="28.5" x14ac:dyDescent="0.45">
      <c r="A1597" s="5" t="s">
        <v>1463</v>
      </c>
      <c r="C1597">
        <v>1</v>
      </c>
      <c r="U1597" t="b">
        <f t="shared" si="24"/>
        <v>1</v>
      </c>
    </row>
    <row r="1598" spans="1:21" ht="57" x14ac:dyDescent="0.45">
      <c r="A1598" s="7" t="s">
        <v>1464</v>
      </c>
      <c r="B1598" s="6"/>
      <c r="C1598" s="6"/>
      <c r="D1598" s="6"/>
      <c r="E1598" s="6"/>
      <c r="F1598" s="6">
        <v>1</v>
      </c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t="b">
        <f t="shared" si="24"/>
        <v>1</v>
      </c>
    </row>
    <row r="1599" spans="1:21" ht="28.5" x14ac:dyDescent="0.45">
      <c r="A1599" s="5" t="s">
        <v>1465</v>
      </c>
      <c r="B1599">
        <v>1</v>
      </c>
      <c r="U1599" t="b">
        <f t="shared" si="24"/>
        <v>1</v>
      </c>
    </row>
    <row r="1600" spans="1:21" x14ac:dyDescent="0.45">
      <c r="U1600" t="b">
        <f t="shared" si="24"/>
        <v>0</v>
      </c>
    </row>
    <row r="1601" spans="1:21" x14ac:dyDescent="0.45">
      <c r="A1601" s="5" t="s">
        <v>1466</v>
      </c>
      <c r="U1601" t="b">
        <f t="shared" si="24"/>
        <v>0</v>
      </c>
    </row>
    <row r="1602" spans="1:21" s="6" customFormat="1" ht="28.5" x14ac:dyDescent="0.45">
      <c r="A1602" s="5" t="s">
        <v>1467</v>
      </c>
      <c r="B1602">
        <v>1</v>
      </c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 t="b">
        <f t="shared" si="24"/>
        <v>1</v>
      </c>
    </row>
    <row r="1603" spans="1:21" ht="57" x14ac:dyDescent="0.45">
      <c r="A1603" s="5" t="s">
        <v>1468</v>
      </c>
      <c r="B1603">
        <v>1</v>
      </c>
      <c r="U1603" t="b">
        <f t="shared" ref="U1603:U1666" si="25">ISNUMBER(SEARCH($T$2,A1603))</f>
        <v>1</v>
      </c>
    </row>
    <row r="1604" spans="1:21" ht="57" x14ac:dyDescent="0.45">
      <c r="A1604" s="5" t="s">
        <v>1469</v>
      </c>
      <c r="M1604">
        <v>1</v>
      </c>
      <c r="U1604" t="b">
        <f t="shared" si="25"/>
        <v>1</v>
      </c>
    </row>
    <row r="1605" spans="1:21" ht="28.5" x14ac:dyDescent="0.45">
      <c r="A1605" s="5" t="s">
        <v>1470</v>
      </c>
      <c r="L1605">
        <v>1</v>
      </c>
      <c r="U1605" t="b">
        <f t="shared" si="25"/>
        <v>1</v>
      </c>
    </row>
    <row r="1606" spans="1:21" ht="57" x14ac:dyDescent="0.45">
      <c r="A1606" s="5" t="s">
        <v>1471</v>
      </c>
      <c r="F1606">
        <v>1</v>
      </c>
      <c r="U1606" t="b">
        <f t="shared" si="25"/>
        <v>1</v>
      </c>
    </row>
    <row r="1607" spans="1:21" ht="57" x14ac:dyDescent="0.45">
      <c r="A1607" s="5" t="s">
        <v>1472</v>
      </c>
      <c r="I1607">
        <v>1</v>
      </c>
      <c r="U1607" t="b">
        <f t="shared" si="25"/>
        <v>1</v>
      </c>
    </row>
    <row r="1608" spans="1:21" x14ac:dyDescent="0.45">
      <c r="A1608" s="5" t="s">
        <v>28</v>
      </c>
      <c r="L1608">
        <v>1</v>
      </c>
      <c r="U1608" t="b">
        <f t="shared" si="25"/>
        <v>1</v>
      </c>
    </row>
    <row r="1609" spans="1:21" x14ac:dyDescent="0.45">
      <c r="A1609" s="5" t="s">
        <v>1473</v>
      </c>
      <c r="L1609">
        <v>1</v>
      </c>
      <c r="U1609" t="b">
        <f t="shared" si="25"/>
        <v>1</v>
      </c>
    </row>
    <row r="1610" spans="1:21" x14ac:dyDescent="0.45">
      <c r="A1610" s="5" t="s">
        <v>1474</v>
      </c>
      <c r="B1610">
        <v>1</v>
      </c>
      <c r="U1610" t="b">
        <f t="shared" si="25"/>
        <v>1</v>
      </c>
    </row>
    <row r="1611" spans="1:21" ht="42.75" x14ac:dyDescent="0.45">
      <c r="A1611" s="5" t="s">
        <v>1475</v>
      </c>
      <c r="C1611">
        <v>1</v>
      </c>
      <c r="U1611" t="b">
        <f t="shared" si="25"/>
        <v>1</v>
      </c>
    </row>
    <row r="1612" spans="1:21" ht="42.75" x14ac:dyDescent="0.45">
      <c r="A1612" s="5" t="s">
        <v>1476</v>
      </c>
      <c r="L1612">
        <v>1</v>
      </c>
      <c r="U1612" t="b">
        <f t="shared" si="25"/>
        <v>1</v>
      </c>
    </row>
    <row r="1613" spans="1:21" ht="28.5" x14ac:dyDescent="0.45">
      <c r="A1613" s="5" t="s">
        <v>1477</v>
      </c>
      <c r="L1613">
        <v>1</v>
      </c>
      <c r="U1613" t="b">
        <f t="shared" si="25"/>
        <v>1</v>
      </c>
    </row>
    <row r="1614" spans="1:21" ht="28.5" x14ac:dyDescent="0.45">
      <c r="A1614" s="5" t="s">
        <v>1478</v>
      </c>
      <c r="L1614">
        <v>1</v>
      </c>
      <c r="U1614" t="b">
        <f t="shared" si="25"/>
        <v>1</v>
      </c>
    </row>
    <row r="1615" spans="1:21" ht="42.75" x14ac:dyDescent="0.45">
      <c r="A1615" s="5" t="s">
        <v>1479</v>
      </c>
      <c r="I1615">
        <v>1</v>
      </c>
      <c r="U1615" t="b">
        <f t="shared" si="25"/>
        <v>1</v>
      </c>
    </row>
    <row r="1616" spans="1:21" ht="42.75" x14ac:dyDescent="0.45">
      <c r="A1616" s="5" t="s">
        <v>1480</v>
      </c>
      <c r="I1616">
        <v>1</v>
      </c>
      <c r="U1616" t="b">
        <f t="shared" si="25"/>
        <v>1</v>
      </c>
    </row>
    <row r="1617" spans="1:21" ht="57" x14ac:dyDescent="0.45">
      <c r="A1617" s="5" t="s">
        <v>1481</v>
      </c>
      <c r="B1617">
        <v>1</v>
      </c>
      <c r="U1617" t="b">
        <f t="shared" si="25"/>
        <v>1</v>
      </c>
    </row>
    <row r="1618" spans="1:21" ht="42.75" x14ac:dyDescent="0.45">
      <c r="A1618" s="5" t="s">
        <v>1482</v>
      </c>
      <c r="B1618">
        <v>1</v>
      </c>
      <c r="U1618" t="b">
        <f t="shared" si="25"/>
        <v>1</v>
      </c>
    </row>
    <row r="1619" spans="1:21" ht="57" x14ac:dyDescent="0.45">
      <c r="A1619" s="5" t="s">
        <v>1483</v>
      </c>
      <c r="B1619">
        <v>1</v>
      </c>
      <c r="U1619" t="b">
        <f t="shared" si="25"/>
        <v>1</v>
      </c>
    </row>
    <row r="1620" spans="1:21" ht="42.75" x14ac:dyDescent="0.45">
      <c r="A1620" s="5" t="s">
        <v>1484</v>
      </c>
      <c r="B1620">
        <v>1</v>
      </c>
      <c r="U1620" t="b">
        <f t="shared" si="25"/>
        <v>1</v>
      </c>
    </row>
    <row r="1621" spans="1:21" ht="28.5" x14ac:dyDescent="0.45">
      <c r="A1621" s="5" t="s">
        <v>1485</v>
      </c>
      <c r="L1621">
        <v>1</v>
      </c>
      <c r="U1621" t="b">
        <f t="shared" si="25"/>
        <v>1</v>
      </c>
    </row>
    <row r="1622" spans="1:21" x14ac:dyDescent="0.45">
      <c r="A1622" s="5" t="s">
        <v>1486</v>
      </c>
      <c r="L1622">
        <v>1</v>
      </c>
      <c r="U1622" t="b">
        <f t="shared" si="25"/>
        <v>1</v>
      </c>
    </row>
    <row r="1623" spans="1:21" x14ac:dyDescent="0.45">
      <c r="A1623" s="5" t="s">
        <v>1487</v>
      </c>
      <c r="K1623">
        <v>1</v>
      </c>
      <c r="U1623" t="b">
        <f t="shared" si="25"/>
        <v>1</v>
      </c>
    </row>
    <row r="1624" spans="1:21" ht="42.75" x14ac:dyDescent="0.45">
      <c r="A1624" s="5" t="s">
        <v>1488</v>
      </c>
      <c r="I1624">
        <v>1</v>
      </c>
      <c r="U1624" t="b">
        <f t="shared" si="25"/>
        <v>1</v>
      </c>
    </row>
    <row r="1625" spans="1:21" ht="28.5" x14ac:dyDescent="0.45">
      <c r="A1625" s="5" t="s">
        <v>1489</v>
      </c>
      <c r="U1625" t="b">
        <f t="shared" si="25"/>
        <v>0</v>
      </c>
    </row>
    <row r="1626" spans="1:21" ht="28.5" x14ac:dyDescent="0.45">
      <c r="A1626" s="5" t="s">
        <v>1490</v>
      </c>
      <c r="O1626">
        <v>1</v>
      </c>
      <c r="U1626" t="b">
        <f t="shared" si="25"/>
        <v>1</v>
      </c>
    </row>
    <row r="1627" spans="1:21" ht="57" x14ac:dyDescent="0.45">
      <c r="A1627" s="5" t="s">
        <v>1491</v>
      </c>
      <c r="D1627">
        <v>1</v>
      </c>
      <c r="U1627" t="b">
        <f t="shared" si="25"/>
        <v>1</v>
      </c>
    </row>
    <row r="1628" spans="1:21" ht="28.5" x14ac:dyDescent="0.45">
      <c r="A1628" s="5" t="s">
        <v>1492</v>
      </c>
      <c r="U1628" t="b">
        <f t="shared" si="25"/>
        <v>0</v>
      </c>
    </row>
    <row r="1629" spans="1:21" x14ac:dyDescent="0.45">
      <c r="U1629" t="b">
        <f t="shared" si="25"/>
        <v>0</v>
      </c>
    </row>
    <row r="1630" spans="1:21" ht="28.5" x14ac:dyDescent="0.45">
      <c r="A1630" s="5" t="s">
        <v>1493</v>
      </c>
      <c r="B1630">
        <v>1</v>
      </c>
      <c r="U1630" t="b">
        <f t="shared" si="25"/>
        <v>1</v>
      </c>
    </row>
    <row r="1631" spans="1:21" x14ac:dyDescent="0.45">
      <c r="U1631" t="b">
        <f t="shared" si="25"/>
        <v>0</v>
      </c>
    </row>
    <row r="1632" spans="1:21" x14ac:dyDescent="0.45">
      <c r="A1632" s="5" t="s">
        <v>1494</v>
      </c>
      <c r="U1632" t="b">
        <f t="shared" si="25"/>
        <v>0</v>
      </c>
    </row>
    <row r="1633" spans="1:21" ht="28.5" x14ac:dyDescent="0.45">
      <c r="A1633" s="5" t="s">
        <v>1495</v>
      </c>
      <c r="L1633">
        <v>1</v>
      </c>
      <c r="U1633" t="b">
        <f t="shared" si="25"/>
        <v>1</v>
      </c>
    </row>
    <row r="1634" spans="1:21" x14ac:dyDescent="0.45">
      <c r="A1634" s="5" t="s">
        <v>1291</v>
      </c>
      <c r="L1634">
        <v>1</v>
      </c>
      <c r="U1634" t="b">
        <f t="shared" si="25"/>
        <v>1</v>
      </c>
    </row>
    <row r="1635" spans="1:21" ht="28.5" x14ac:dyDescent="0.45">
      <c r="A1635" s="5" t="s">
        <v>1496</v>
      </c>
      <c r="B1635">
        <v>1</v>
      </c>
      <c r="U1635" t="b">
        <f t="shared" si="25"/>
        <v>1</v>
      </c>
    </row>
    <row r="1636" spans="1:21" ht="57" x14ac:dyDescent="0.45">
      <c r="A1636" s="5" t="s">
        <v>1497</v>
      </c>
      <c r="E1636">
        <v>1</v>
      </c>
      <c r="U1636" t="b">
        <f t="shared" si="25"/>
        <v>1</v>
      </c>
    </row>
    <row r="1637" spans="1:21" ht="28.5" x14ac:dyDescent="0.45">
      <c r="A1637" s="5" t="s">
        <v>1498</v>
      </c>
      <c r="I1637">
        <v>1</v>
      </c>
      <c r="U1637" t="b">
        <f t="shared" si="25"/>
        <v>1</v>
      </c>
    </row>
    <row r="1638" spans="1:21" ht="28.5" x14ac:dyDescent="0.45">
      <c r="A1638" s="5" t="s">
        <v>1499</v>
      </c>
      <c r="B1638">
        <v>1</v>
      </c>
      <c r="U1638" t="b">
        <f t="shared" si="25"/>
        <v>1</v>
      </c>
    </row>
    <row r="1639" spans="1:21" ht="42.75" x14ac:dyDescent="0.45">
      <c r="A1639" s="5" t="s">
        <v>1500</v>
      </c>
      <c r="L1639">
        <v>1</v>
      </c>
      <c r="U1639" t="b">
        <f t="shared" si="25"/>
        <v>1</v>
      </c>
    </row>
    <row r="1640" spans="1:21" x14ac:dyDescent="0.45">
      <c r="A1640" s="5" t="s">
        <v>1501</v>
      </c>
      <c r="L1640">
        <v>1</v>
      </c>
      <c r="U1640" t="b">
        <f t="shared" si="25"/>
        <v>1</v>
      </c>
    </row>
    <row r="1641" spans="1:21" ht="28.5" x14ac:dyDescent="0.45">
      <c r="A1641" s="5" t="s">
        <v>29</v>
      </c>
      <c r="I1641">
        <v>1</v>
      </c>
      <c r="U1641" t="b">
        <f t="shared" si="25"/>
        <v>1</v>
      </c>
    </row>
    <row r="1642" spans="1:21" x14ac:dyDescent="0.45">
      <c r="U1642" t="b">
        <f t="shared" si="25"/>
        <v>0</v>
      </c>
    </row>
    <row r="1643" spans="1:21" ht="28.5" x14ac:dyDescent="0.45">
      <c r="A1643" s="5" t="s">
        <v>30</v>
      </c>
      <c r="U1643" t="b">
        <f t="shared" si="25"/>
        <v>0</v>
      </c>
    </row>
    <row r="1644" spans="1:21" x14ac:dyDescent="0.45">
      <c r="A1644" s="5" t="s">
        <v>1502</v>
      </c>
      <c r="B1644">
        <v>1</v>
      </c>
      <c r="U1644" t="b">
        <f t="shared" si="25"/>
        <v>1</v>
      </c>
    </row>
    <row r="1645" spans="1:21" ht="42.75" x14ac:dyDescent="0.45">
      <c r="A1645" s="5" t="s">
        <v>1503</v>
      </c>
      <c r="E1645">
        <v>1</v>
      </c>
      <c r="U1645" t="b">
        <f t="shared" si="25"/>
        <v>1</v>
      </c>
    </row>
    <row r="1646" spans="1:21" x14ac:dyDescent="0.45">
      <c r="A1646" s="5" t="s">
        <v>1504</v>
      </c>
      <c r="L1646">
        <v>1</v>
      </c>
      <c r="U1646" t="b">
        <f t="shared" si="25"/>
        <v>1</v>
      </c>
    </row>
    <row r="1647" spans="1:21" ht="57" x14ac:dyDescent="0.45">
      <c r="A1647" s="5" t="s">
        <v>31</v>
      </c>
      <c r="I1647">
        <v>1</v>
      </c>
      <c r="U1647" t="b">
        <f t="shared" si="25"/>
        <v>1</v>
      </c>
    </row>
    <row r="1648" spans="1:21" x14ac:dyDescent="0.45">
      <c r="A1648" s="5" t="s">
        <v>1505</v>
      </c>
      <c r="L1648">
        <v>1</v>
      </c>
      <c r="U1648" t="b">
        <f t="shared" si="25"/>
        <v>1</v>
      </c>
    </row>
    <row r="1649" spans="1:21" x14ac:dyDescent="0.45">
      <c r="A1649" s="5" t="s">
        <v>1506</v>
      </c>
      <c r="K1649">
        <v>1</v>
      </c>
      <c r="U1649" t="b">
        <f t="shared" si="25"/>
        <v>1</v>
      </c>
    </row>
    <row r="1650" spans="1:21" x14ac:dyDescent="0.45">
      <c r="A1650" s="5" t="s">
        <v>1507</v>
      </c>
      <c r="L1650">
        <v>1</v>
      </c>
      <c r="U1650" t="b">
        <f t="shared" si="25"/>
        <v>1</v>
      </c>
    </row>
    <row r="1651" spans="1:21" ht="28.5" x14ac:dyDescent="0.45">
      <c r="A1651" s="5" t="s">
        <v>1508</v>
      </c>
      <c r="L1651">
        <v>1</v>
      </c>
      <c r="U1651" t="b">
        <f t="shared" si="25"/>
        <v>1</v>
      </c>
    </row>
    <row r="1652" spans="1:21" x14ac:dyDescent="0.45">
      <c r="A1652" s="5" t="s">
        <v>1509</v>
      </c>
      <c r="L1652">
        <v>1</v>
      </c>
      <c r="U1652" t="b">
        <f t="shared" si="25"/>
        <v>1</v>
      </c>
    </row>
    <row r="1653" spans="1:21" ht="42.75" x14ac:dyDescent="0.45">
      <c r="A1653" s="5" t="s">
        <v>1510</v>
      </c>
      <c r="B1653">
        <v>1</v>
      </c>
      <c r="U1653" t="b">
        <f t="shared" si="25"/>
        <v>1</v>
      </c>
    </row>
    <row r="1654" spans="1:21" ht="57" x14ac:dyDescent="0.45">
      <c r="A1654" s="7" t="s">
        <v>1511</v>
      </c>
      <c r="B1654" s="6">
        <v>1</v>
      </c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t="b">
        <f t="shared" si="25"/>
        <v>1</v>
      </c>
    </row>
    <row r="1655" spans="1:21" ht="42.75" x14ac:dyDescent="0.45">
      <c r="A1655" s="5" t="s">
        <v>1512</v>
      </c>
      <c r="D1655">
        <v>1</v>
      </c>
      <c r="U1655" t="b">
        <f t="shared" si="25"/>
        <v>1</v>
      </c>
    </row>
    <row r="1656" spans="1:21" x14ac:dyDescent="0.45">
      <c r="A1656" s="5" t="s">
        <v>1513</v>
      </c>
      <c r="L1656">
        <v>1</v>
      </c>
      <c r="U1656" t="b">
        <f t="shared" si="25"/>
        <v>1</v>
      </c>
    </row>
    <row r="1657" spans="1:21" ht="28.5" x14ac:dyDescent="0.45">
      <c r="A1657" s="5" t="s">
        <v>1514</v>
      </c>
      <c r="B1657">
        <v>1</v>
      </c>
      <c r="U1657" t="b">
        <f t="shared" si="25"/>
        <v>1</v>
      </c>
    </row>
    <row r="1658" spans="1:21" s="6" customFormat="1" ht="28.5" x14ac:dyDescent="0.45">
      <c r="A1658" s="5" t="s">
        <v>1515</v>
      </c>
      <c r="B1658"/>
      <c r="C1658"/>
      <c r="D1658"/>
      <c r="E1658"/>
      <c r="F1658"/>
      <c r="G1658"/>
      <c r="H1658"/>
      <c r="I1658"/>
      <c r="J1658"/>
      <c r="K1658"/>
      <c r="L1658">
        <v>1</v>
      </c>
      <c r="M1658"/>
      <c r="N1658"/>
      <c r="O1658"/>
      <c r="P1658"/>
      <c r="Q1658"/>
      <c r="R1658"/>
      <c r="S1658"/>
      <c r="T1658"/>
      <c r="U1658" t="b">
        <f t="shared" si="25"/>
        <v>1</v>
      </c>
    </row>
    <row r="1659" spans="1:21" ht="28.5" x14ac:dyDescent="0.45">
      <c r="A1659" s="5" t="s">
        <v>1516</v>
      </c>
      <c r="M1659">
        <v>1</v>
      </c>
      <c r="U1659" t="b">
        <f t="shared" si="25"/>
        <v>1</v>
      </c>
    </row>
    <row r="1660" spans="1:21" ht="28.5" x14ac:dyDescent="0.45">
      <c r="A1660" s="5" t="s">
        <v>32</v>
      </c>
      <c r="O1660">
        <v>1</v>
      </c>
      <c r="U1660" t="b">
        <f t="shared" si="25"/>
        <v>1</v>
      </c>
    </row>
    <row r="1661" spans="1:21" ht="42.75" x14ac:dyDescent="0.45">
      <c r="A1661" s="5" t="s">
        <v>1517</v>
      </c>
      <c r="I1661">
        <v>1</v>
      </c>
      <c r="U1661" t="b">
        <f t="shared" si="25"/>
        <v>1</v>
      </c>
    </row>
    <row r="1662" spans="1:21" ht="28.5" x14ac:dyDescent="0.45">
      <c r="A1662" s="5" t="s">
        <v>1518</v>
      </c>
      <c r="D1662">
        <v>1</v>
      </c>
      <c r="U1662" t="b">
        <f t="shared" si="25"/>
        <v>1</v>
      </c>
    </row>
    <row r="1663" spans="1:21" ht="42.75" x14ac:dyDescent="0.45">
      <c r="A1663" s="5" t="s">
        <v>1519</v>
      </c>
      <c r="B1663">
        <v>1</v>
      </c>
      <c r="U1663" t="b">
        <f t="shared" si="25"/>
        <v>1</v>
      </c>
    </row>
    <row r="1664" spans="1:21" ht="28.5" x14ac:dyDescent="0.45">
      <c r="A1664" s="5" t="s">
        <v>1520</v>
      </c>
      <c r="B1664">
        <v>1</v>
      </c>
      <c r="U1664" t="b">
        <f t="shared" si="25"/>
        <v>1</v>
      </c>
    </row>
    <row r="1665" spans="1:21" ht="57" x14ac:dyDescent="0.45">
      <c r="A1665" s="5" t="s">
        <v>1521</v>
      </c>
      <c r="E1665">
        <v>1</v>
      </c>
      <c r="U1665" t="b">
        <f t="shared" si="25"/>
        <v>1</v>
      </c>
    </row>
    <row r="1666" spans="1:21" ht="57" x14ac:dyDescent="0.45">
      <c r="A1666" s="5" t="s">
        <v>1522</v>
      </c>
      <c r="F1666">
        <v>1</v>
      </c>
      <c r="U1666" t="b">
        <f t="shared" si="25"/>
        <v>1</v>
      </c>
    </row>
    <row r="1667" spans="1:21" ht="28.5" x14ac:dyDescent="0.45">
      <c r="A1667" s="5" t="s">
        <v>33</v>
      </c>
      <c r="B1667">
        <v>1</v>
      </c>
      <c r="U1667" t="b">
        <f t="shared" ref="U1667:U1725" si="26">ISNUMBER(SEARCH($T$2,A1667))</f>
        <v>1</v>
      </c>
    </row>
    <row r="1668" spans="1:21" ht="28.5" x14ac:dyDescent="0.45">
      <c r="A1668" s="5" t="s">
        <v>1523</v>
      </c>
      <c r="O1668">
        <v>1</v>
      </c>
      <c r="U1668" t="b">
        <f t="shared" si="26"/>
        <v>1</v>
      </c>
    </row>
    <row r="1669" spans="1:21" ht="42.75" x14ac:dyDescent="0.45">
      <c r="A1669" s="5" t="s">
        <v>1524</v>
      </c>
      <c r="H1669">
        <v>1</v>
      </c>
      <c r="U1669" t="b">
        <f t="shared" si="26"/>
        <v>1</v>
      </c>
    </row>
    <row r="1670" spans="1:21" ht="42.75" x14ac:dyDescent="0.45">
      <c r="A1670" s="5" t="s">
        <v>1525</v>
      </c>
      <c r="B1670">
        <v>1</v>
      </c>
      <c r="U1670" t="b">
        <f t="shared" si="26"/>
        <v>1</v>
      </c>
    </row>
    <row r="1671" spans="1:21" ht="57" x14ac:dyDescent="0.45">
      <c r="A1671" s="5" t="s">
        <v>1526</v>
      </c>
      <c r="I1671">
        <v>1</v>
      </c>
      <c r="U1671" t="b">
        <f t="shared" si="26"/>
        <v>1</v>
      </c>
    </row>
    <row r="1672" spans="1:21" x14ac:dyDescent="0.45">
      <c r="U1672" t="b">
        <f t="shared" si="26"/>
        <v>0</v>
      </c>
    </row>
    <row r="1673" spans="1:21" x14ac:dyDescent="0.45">
      <c r="A1673" s="5" t="s">
        <v>1527</v>
      </c>
      <c r="U1673" t="b">
        <f t="shared" si="26"/>
        <v>0</v>
      </c>
    </row>
    <row r="1674" spans="1:21" ht="42.75" x14ac:dyDescent="0.45">
      <c r="A1674" s="5" t="s">
        <v>34</v>
      </c>
      <c r="B1674">
        <v>1</v>
      </c>
      <c r="U1674" t="b">
        <f t="shared" si="26"/>
        <v>1</v>
      </c>
    </row>
    <row r="1675" spans="1:21" ht="57" x14ac:dyDescent="0.45">
      <c r="A1675" s="5" t="s">
        <v>1528</v>
      </c>
      <c r="L1675">
        <v>1</v>
      </c>
      <c r="U1675" t="b">
        <f t="shared" si="26"/>
        <v>1</v>
      </c>
    </row>
    <row r="1676" spans="1:21" x14ac:dyDescent="0.45">
      <c r="A1676" s="5" t="s">
        <v>1529</v>
      </c>
      <c r="L1676">
        <v>1</v>
      </c>
      <c r="U1676" t="b">
        <f t="shared" si="26"/>
        <v>1</v>
      </c>
    </row>
    <row r="1677" spans="1:21" ht="57" x14ac:dyDescent="0.45">
      <c r="A1677" s="5" t="s">
        <v>1530</v>
      </c>
      <c r="F1677">
        <v>1</v>
      </c>
      <c r="U1677" t="b">
        <f t="shared" si="26"/>
        <v>1</v>
      </c>
    </row>
    <row r="1678" spans="1:21" ht="28.5" x14ac:dyDescent="0.45">
      <c r="A1678" s="5" t="s">
        <v>1531</v>
      </c>
      <c r="H1678">
        <v>1</v>
      </c>
      <c r="U1678" t="b">
        <f t="shared" si="26"/>
        <v>1</v>
      </c>
    </row>
    <row r="1679" spans="1:21" ht="28.5" x14ac:dyDescent="0.45">
      <c r="A1679" s="5" t="s">
        <v>1532</v>
      </c>
      <c r="F1679">
        <v>1</v>
      </c>
      <c r="U1679" t="b">
        <f t="shared" si="26"/>
        <v>1</v>
      </c>
    </row>
    <row r="1680" spans="1:21" ht="28.5" x14ac:dyDescent="0.45">
      <c r="A1680" s="5" t="s">
        <v>35</v>
      </c>
      <c r="I1680">
        <v>1</v>
      </c>
      <c r="U1680" t="b">
        <f t="shared" si="26"/>
        <v>1</v>
      </c>
    </row>
    <row r="1681" spans="1:21" ht="28.5" x14ac:dyDescent="0.45">
      <c r="A1681" s="5" t="s">
        <v>1533</v>
      </c>
      <c r="L1681">
        <v>1</v>
      </c>
      <c r="U1681" t="b">
        <f t="shared" si="26"/>
        <v>1</v>
      </c>
    </row>
    <row r="1682" spans="1:21" x14ac:dyDescent="0.45">
      <c r="A1682" s="5" t="s">
        <v>1534</v>
      </c>
      <c r="L1682">
        <v>1</v>
      </c>
      <c r="U1682" t="b">
        <f t="shared" si="26"/>
        <v>1</v>
      </c>
    </row>
    <row r="1683" spans="1:21" x14ac:dyDescent="0.45">
      <c r="A1683" s="5" t="s">
        <v>1535</v>
      </c>
      <c r="U1683" t="b">
        <f t="shared" si="26"/>
        <v>0</v>
      </c>
    </row>
    <row r="1684" spans="1:21" x14ac:dyDescent="0.45">
      <c r="U1684" t="b">
        <f t="shared" si="26"/>
        <v>0</v>
      </c>
    </row>
    <row r="1685" spans="1:21" x14ac:dyDescent="0.45">
      <c r="A1685" s="5" t="s">
        <v>1536</v>
      </c>
      <c r="K1685">
        <v>1</v>
      </c>
      <c r="U1685" t="b">
        <f t="shared" si="26"/>
        <v>1</v>
      </c>
    </row>
    <row r="1686" spans="1:21" ht="42.75" x14ac:dyDescent="0.45">
      <c r="A1686" s="5" t="s">
        <v>1537</v>
      </c>
      <c r="H1686">
        <v>1</v>
      </c>
      <c r="U1686" t="b">
        <f t="shared" si="26"/>
        <v>1</v>
      </c>
    </row>
    <row r="1687" spans="1:21" ht="28.5" x14ac:dyDescent="0.45">
      <c r="A1687" s="5" t="s">
        <v>1538</v>
      </c>
      <c r="M1687">
        <v>1</v>
      </c>
      <c r="U1687" t="b">
        <f t="shared" si="26"/>
        <v>1</v>
      </c>
    </row>
    <row r="1688" spans="1:21" ht="28.5" x14ac:dyDescent="0.45">
      <c r="A1688" s="5" t="s">
        <v>1539</v>
      </c>
      <c r="D1688">
        <v>1</v>
      </c>
      <c r="U1688" t="b">
        <f t="shared" si="26"/>
        <v>1</v>
      </c>
    </row>
    <row r="1689" spans="1:21" x14ac:dyDescent="0.45">
      <c r="A1689" s="5" t="s">
        <v>1540</v>
      </c>
      <c r="K1689">
        <v>1</v>
      </c>
      <c r="U1689" t="b">
        <f t="shared" si="26"/>
        <v>1</v>
      </c>
    </row>
    <row r="1690" spans="1:21" ht="42.75" x14ac:dyDescent="0.45">
      <c r="A1690" s="5" t="s">
        <v>1541</v>
      </c>
      <c r="I1690">
        <v>1</v>
      </c>
      <c r="U1690" t="b">
        <f t="shared" si="26"/>
        <v>1</v>
      </c>
    </row>
    <row r="1691" spans="1:21" ht="28.5" x14ac:dyDescent="0.45">
      <c r="A1691" s="5" t="s">
        <v>1542</v>
      </c>
      <c r="L1691">
        <v>1</v>
      </c>
      <c r="U1691" t="b">
        <f t="shared" si="26"/>
        <v>1</v>
      </c>
    </row>
    <row r="1692" spans="1:21" ht="28.5" x14ac:dyDescent="0.45">
      <c r="A1692" s="5" t="s">
        <v>36</v>
      </c>
      <c r="I1692">
        <v>1</v>
      </c>
      <c r="U1692" t="b">
        <f t="shared" si="26"/>
        <v>1</v>
      </c>
    </row>
    <row r="1693" spans="1:21" ht="28.5" x14ac:dyDescent="0.45">
      <c r="A1693" s="5" t="s">
        <v>1543</v>
      </c>
      <c r="D1693">
        <v>1</v>
      </c>
      <c r="U1693" t="b">
        <f t="shared" si="26"/>
        <v>1</v>
      </c>
    </row>
    <row r="1694" spans="1:21" ht="28.5" x14ac:dyDescent="0.45">
      <c r="A1694" s="5" t="s">
        <v>1544</v>
      </c>
      <c r="L1694">
        <v>1</v>
      </c>
      <c r="U1694" t="b">
        <f t="shared" si="26"/>
        <v>1</v>
      </c>
    </row>
    <row r="1695" spans="1:21" x14ac:dyDescent="0.45">
      <c r="A1695" s="5" t="s">
        <v>1545</v>
      </c>
      <c r="O1695">
        <v>1</v>
      </c>
      <c r="U1695" t="b">
        <f t="shared" si="26"/>
        <v>1</v>
      </c>
    </row>
    <row r="1696" spans="1:21" x14ac:dyDescent="0.45">
      <c r="A1696" s="5" t="s">
        <v>1546</v>
      </c>
      <c r="O1696">
        <v>1</v>
      </c>
      <c r="U1696" t="b">
        <f t="shared" si="26"/>
        <v>1</v>
      </c>
    </row>
    <row r="1697" spans="1:21" ht="28.5" x14ac:dyDescent="0.45">
      <c r="A1697" s="5" t="s">
        <v>1547</v>
      </c>
      <c r="D1697">
        <v>1</v>
      </c>
      <c r="U1697" t="b">
        <f t="shared" si="26"/>
        <v>1</v>
      </c>
    </row>
    <row r="1698" spans="1:21" ht="28.5" x14ac:dyDescent="0.45">
      <c r="A1698" s="5" t="s">
        <v>1548</v>
      </c>
      <c r="B1698">
        <v>1</v>
      </c>
      <c r="U1698" t="b">
        <f t="shared" si="26"/>
        <v>1</v>
      </c>
    </row>
    <row r="1699" spans="1:21" ht="28.5" x14ac:dyDescent="0.45">
      <c r="A1699" s="5" t="s">
        <v>1549</v>
      </c>
      <c r="O1699">
        <v>1</v>
      </c>
      <c r="U1699" t="b">
        <f t="shared" si="26"/>
        <v>1</v>
      </c>
    </row>
    <row r="1700" spans="1:21" ht="42.75" x14ac:dyDescent="0.45">
      <c r="A1700" s="5" t="s">
        <v>1550</v>
      </c>
      <c r="M1700">
        <v>1</v>
      </c>
      <c r="U1700" t="b">
        <f t="shared" si="26"/>
        <v>1</v>
      </c>
    </row>
    <row r="1701" spans="1:21" x14ac:dyDescent="0.45">
      <c r="A1701" s="5" t="s">
        <v>1551</v>
      </c>
      <c r="I1701">
        <v>1</v>
      </c>
      <c r="U1701" t="b">
        <f t="shared" si="26"/>
        <v>1</v>
      </c>
    </row>
    <row r="1702" spans="1:21" x14ac:dyDescent="0.45">
      <c r="A1702" s="5" t="s">
        <v>1552</v>
      </c>
      <c r="B1702">
        <v>1</v>
      </c>
      <c r="U1702" t="b">
        <f t="shared" si="26"/>
        <v>1</v>
      </c>
    </row>
    <row r="1703" spans="1:21" ht="57" x14ac:dyDescent="0.45">
      <c r="A1703" s="5" t="s">
        <v>1553</v>
      </c>
      <c r="C1703">
        <v>1</v>
      </c>
      <c r="U1703" t="b">
        <f t="shared" si="26"/>
        <v>1</v>
      </c>
    </row>
    <row r="1704" spans="1:21" ht="57" x14ac:dyDescent="0.45">
      <c r="A1704" s="5" t="s">
        <v>1554</v>
      </c>
      <c r="E1704">
        <v>1</v>
      </c>
      <c r="U1704" t="b">
        <f t="shared" si="26"/>
        <v>1</v>
      </c>
    </row>
    <row r="1705" spans="1:21" ht="57" x14ac:dyDescent="0.45">
      <c r="A1705" s="5" t="s">
        <v>1555</v>
      </c>
      <c r="E1705">
        <v>1</v>
      </c>
      <c r="U1705" t="b">
        <f t="shared" si="26"/>
        <v>1</v>
      </c>
    </row>
    <row r="1706" spans="1:21" ht="28.5" x14ac:dyDescent="0.45">
      <c r="A1706" s="5" t="s">
        <v>1556</v>
      </c>
      <c r="I1706">
        <v>1</v>
      </c>
      <c r="U1706" t="b">
        <f t="shared" si="26"/>
        <v>1</v>
      </c>
    </row>
    <row r="1707" spans="1:21" ht="57" x14ac:dyDescent="0.45">
      <c r="A1707" s="5" t="s">
        <v>1557</v>
      </c>
      <c r="C1707">
        <v>1</v>
      </c>
      <c r="U1707" t="b">
        <f t="shared" si="26"/>
        <v>1</v>
      </c>
    </row>
    <row r="1708" spans="1:21" x14ac:dyDescent="0.45">
      <c r="A1708" s="5" t="s">
        <v>1558</v>
      </c>
      <c r="B1708">
        <v>1</v>
      </c>
      <c r="U1708" t="b">
        <f t="shared" si="26"/>
        <v>1</v>
      </c>
    </row>
    <row r="1709" spans="1:21" ht="28.5" x14ac:dyDescent="0.45">
      <c r="A1709" s="5" t="s">
        <v>37</v>
      </c>
      <c r="F1709">
        <v>1</v>
      </c>
      <c r="U1709" t="b">
        <f t="shared" si="26"/>
        <v>1</v>
      </c>
    </row>
    <row r="1710" spans="1:21" ht="28.5" x14ac:dyDescent="0.45">
      <c r="A1710" s="5" t="s">
        <v>38</v>
      </c>
      <c r="U1710" t="b">
        <f t="shared" si="26"/>
        <v>0</v>
      </c>
    </row>
    <row r="1711" spans="1:21" ht="42.75" x14ac:dyDescent="0.45">
      <c r="A1711" s="5" t="s">
        <v>1559</v>
      </c>
      <c r="B1711">
        <v>1</v>
      </c>
      <c r="U1711" t="b">
        <f t="shared" si="26"/>
        <v>1</v>
      </c>
    </row>
    <row r="1712" spans="1:21" ht="42.75" x14ac:dyDescent="0.45">
      <c r="A1712" s="5" t="s">
        <v>1560</v>
      </c>
      <c r="O1712">
        <v>1</v>
      </c>
      <c r="U1712" t="b">
        <f t="shared" si="26"/>
        <v>1</v>
      </c>
    </row>
    <row r="1713" spans="1:21" ht="57" x14ac:dyDescent="0.45">
      <c r="A1713" s="5" t="s">
        <v>1561</v>
      </c>
      <c r="I1713">
        <v>1</v>
      </c>
      <c r="U1713" t="b">
        <f t="shared" si="26"/>
        <v>1</v>
      </c>
    </row>
    <row r="1714" spans="1:21" x14ac:dyDescent="0.45">
      <c r="A1714" s="5" t="s">
        <v>1562</v>
      </c>
      <c r="U1714" t="b">
        <f t="shared" si="26"/>
        <v>0</v>
      </c>
    </row>
    <row r="1715" spans="1:21" x14ac:dyDescent="0.45">
      <c r="A1715" s="5" t="s">
        <v>1563</v>
      </c>
      <c r="I1715">
        <v>1</v>
      </c>
      <c r="U1715" t="b">
        <f t="shared" si="26"/>
        <v>1</v>
      </c>
    </row>
    <row r="1716" spans="1:21" ht="28.5" x14ac:dyDescent="0.45">
      <c r="A1716" s="5" t="s">
        <v>1564</v>
      </c>
      <c r="L1716">
        <v>1</v>
      </c>
      <c r="U1716" t="b">
        <f t="shared" si="26"/>
        <v>1</v>
      </c>
    </row>
    <row r="1717" spans="1:21" x14ac:dyDescent="0.45">
      <c r="A1717" s="5" t="s">
        <v>1565</v>
      </c>
      <c r="B1717">
        <v>1</v>
      </c>
      <c r="U1717" t="b">
        <f t="shared" si="26"/>
        <v>1</v>
      </c>
    </row>
    <row r="1718" spans="1:21" ht="57" x14ac:dyDescent="0.45">
      <c r="A1718" s="5" t="s">
        <v>1566</v>
      </c>
      <c r="F1718">
        <v>1</v>
      </c>
      <c r="U1718" t="b">
        <f t="shared" si="26"/>
        <v>1</v>
      </c>
    </row>
    <row r="1719" spans="1:21" ht="28.5" x14ac:dyDescent="0.45">
      <c r="A1719" s="5" t="s">
        <v>1567</v>
      </c>
      <c r="B1719">
        <v>1</v>
      </c>
      <c r="U1719" t="b">
        <f t="shared" si="26"/>
        <v>1</v>
      </c>
    </row>
    <row r="1720" spans="1:21" ht="57" x14ac:dyDescent="0.45">
      <c r="A1720" s="5" t="s">
        <v>1568</v>
      </c>
      <c r="F1720">
        <v>1</v>
      </c>
      <c r="U1720" t="b">
        <f t="shared" si="26"/>
        <v>1</v>
      </c>
    </row>
    <row r="1721" spans="1:21" ht="28.5" x14ac:dyDescent="0.45">
      <c r="A1721" s="5" t="s">
        <v>1569</v>
      </c>
      <c r="L1721">
        <v>1</v>
      </c>
      <c r="U1721" t="b">
        <f t="shared" si="26"/>
        <v>1</v>
      </c>
    </row>
    <row r="1722" spans="1:21" ht="28.5" x14ac:dyDescent="0.45">
      <c r="A1722" s="5" t="s">
        <v>1570</v>
      </c>
      <c r="I1722">
        <v>1</v>
      </c>
      <c r="U1722" t="b">
        <f t="shared" si="26"/>
        <v>1</v>
      </c>
    </row>
    <row r="1723" spans="1:21" ht="28.5" x14ac:dyDescent="0.45">
      <c r="A1723" s="5" t="s">
        <v>39</v>
      </c>
      <c r="O1723">
        <v>1</v>
      </c>
      <c r="U1723" t="b">
        <f t="shared" si="26"/>
        <v>1</v>
      </c>
    </row>
    <row r="1724" spans="1:21" ht="42.75" x14ac:dyDescent="0.45">
      <c r="A1724" s="5" t="s">
        <v>1571</v>
      </c>
      <c r="O1724">
        <v>1</v>
      </c>
      <c r="U1724" t="b">
        <f t="shared" si="26"/>
        <v>1</v>
      </c>
    </row>
    <row r="1725" spans="1:21" ht="42.75" x14ac:dyDescent="0.45">
      <c r="A1725" s="5" t="s">
        <v>1572</v>
      </c>
      <c r="I1725">
        <v>1</v>
      </c>
      <c r="U1725" t="b">
        <f t="shared" si="26"/>
        <v>1</v>
      </c>
    </row>
    <row r="1726" spans="1:21" x14ac:dyDescent="0.45">
      <c r="A1726" s="5" t="s">
        <v>1573</v>
      </c>
      <c r="B1726">
        <f>SUM(B2:B1725)</f>
        <v>256</v>
      </c>
      <c r="C1726">
        <f t="shared" ref="C1726:S1726" si="27">SUM(C2:C1725)</f>
        <v>139</v>
      </c>
      <c r="D1726">
        <f t="shared" si="27"/>
        <v>78</v>
      </c>
      <c r="E1726">
        <f t="shared" si="27"/>
        <v>41</v>
      </c>
      <c r="F1726">
        <f t="shared" si="27"/>
        <v>147</v>
      </c>
      <c r="G1726">
        <f t="shared" si="27"/>
        <v>34</v>
      </c>
      <c r="H1726">
        <f t="shared" si="27"/>
        <v>38</v>
      </c>
      <c r="I1726">
        <f t="shared" si="27"/>
        <v>270</v>
      </c>
      <c r="J1726">
        <f t="shared" si="27"/>
        <v>20</v>
      </c>
      <c r="K1726">
        <f t="shared" si="27"/>
        <v>62</v>
      </c>
      <c r="L1726">
        <f t="shared" si="27"/>
        <v>146</v>
      </c>
      <c r="M1726">
        <f t="shared" si="27"/>
        <v>22</v>
      </c>
      <c r="N1726">
        <f t="shared" si="27"/>
        <v>24</v>
      </c>
      <c r="O1726">
        <f t="shared" si="27"/>
        <v>68</v>
      </c>
      <c r="P1726">
        <f t="shared" si="27"/>
        <v>19</v>
      </c>
      <c r="Q1726">
        <f t="shared" si="27"/>
        <v>11</v>
      </c>
      <c r="R1726">
        <f t="shared" si="27"/>
        <v>26</v>
      </c>
      <c r="S1726">
        <f t="shared" si="27"/>
        <v>57</v>
      </c>
      <c r="T1726">
        <f>SUM(B1726:S1726)</f>
        <v>1458</v>
      </c>
      <c r="U1726">
        <f>COUNTIF(U2:U1725,TRUE)</f>
        <v>1454</v>
      </c>
    </row>
  </sheetData>
  <conditionalFormatting sqref="A2:U1726">
    <cfRule type="expression" dxfId="0" priority="1">
      <formula>$U2=FALSE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V47" sqref="V47"/>
    </sheetView>
  </sheetViews>
  <sheetFormatPr defaultRowHeight="14.25" x14ac:dyDescent="0.45"/>
  <cols>
    <col min="1" max="2" width="14.265625" bestFit="1" customWidth="1"/>
  </cols>
  <sheetData>
    <row r="1" spans="1:20" ht="156.75" x14ac:dyDescent="0.45">
      <c r="A1" t="s">
        <v>1602</v>
      </c>
      <c r="B1" t="s">
        <v>1603</v>
      </c>
      <c r="C1" s="11" t="s">
        <v>40</v>
      </c>
      <c r="D1" s="11" t="s">
        <v>41</v>
      </c>
      <c r="E1" s="11" t="s">
        <v>42</v>
      </c>
      <c r="F1" s="11" t="s">
        <v>1601</v>
      </c>
      <c r="G1" s="11" t="s">
        <v>43</v>
      </c>
      <c r="H1" s="11" t="s">
        <v>44</v>
      </c>
      <c r="I1" s="11" t="s">
        <v>1600</v>
      </c>
      <c r="J1" s="11" t="s">
        <v>45</v>
      </c>
      <c r="K1" s="11" t="s">
        <v>1599</v>
      </c>
      <c r="L1" s="11" t="s">
        <v>1598</v>
      </c>
      <c r="M1" s="11" t="s">
        <v>1597</v>
      </c>
      <c r="N1" s="11" t="s">
        <v>1596</v>
      </c>
      <c r="O1" s="11" t="s">
        <v>1595</v>
      </c>
      <c r="P1" s="11" t="s">
        <v>1594</v>
      </c>
      <c r="Q1" s="11" t="s">
        <v>1593</v>
      </c>
      <c r="R1" s="11" t="s">
        <v>1592</v>
      </c>
      <c r="S1" s="11" t="s">
        <v>46</v>
      </c>
      <c r="T1" s="11" t="s">
        <v>1591</v>
      </c>
    </row>
    <row r="2" spans="1:20" x14ac:dyDescent="0.45">
      <c r="A2" s="1">
        <v>41644</v>
      </c>
      <c r="B2" s="1">
        <v>41650</v>
      </c>
    </row>
    <row r="3" spans="1:20" x14ac:dyDescent="0.45">
      <c r="A3" s="1">
        <v>41651</v>
      </c>
      <c r="B3" s="1">
        <v>41657</v>
      </c>
    </row>
    <row r="4" spans="1:20" x14ac:dyDescent="0.45">
      <c r="A4" s="1">
        <v>41658</v>
      </c>
      <c r="B4" s="1">
        <v>41664</v>
      </c>
    </row>
    <row r="5" spans="1:20" x14ac:dyDescent="0.45">
      <c r="A5" s="1">
        <v>41665</v>
      </c>
      <c r="B5" s="1">
        <v>41671</v>
      </c>
    </row>
    <row r="6" spans="1:20" x14ac:dyDescent="0.45">
      <c r="A6" s="1">
        <v>41672</v>
      </c>
      <c r="B6" s="1">
        <v>41678</v>
      </c>
    </row>
    <row r="7" spans="1:20" x14ac:dyDescent="0.45">
      <c r="A7" s="1">
        <v>41679</v>
      </c>
      <c r="B7" s="1">
        <v>41685</v>
      </c>
    </row>
    <row r="8" spans="1:20" x14ac:dyDescent="0.45">
      <c r="A8" s="1">
        <v>41686</v>
      </c>
      <c r="B8" s="1">
        <v>41692</v>
      </c>
    </row>
    <row r="9" spans="1:20" x14ac:dyDescent="0.45">
      <c r="A9" s="1">
        <v>41693</v>
      </c>
      <c r="B9" s="1">
        <v>41699</v>
      </c>
    </row>
    <row r="10" spans="1:20" x14ac:dyDescent="0.45">
      <c r="A10" s="1">
        <v>41700</v>
      </c>
      <c r="B10" s="1">
        <v>41706</v>
      </c>
    </row>
    <row r="11" spans="1:20" x14ac:dyDescent="0.45">
      <c r="A11" s="1">
        <v>41707</v>
      </c>
      <c r="B11" s="1">
        <v>41713</v>
      </c>
    </row>
    <row r="12" spans="1:20" x14ac:dyDescent="0.45">
      <c r="A12" s="1">
        <v>41714</v>
      </c>
      <c r="B12" s="1">
        <v>41720</v>
      </c>
    </row>
    <row r="13" spans="1:20" x14ac:dyDescent="0.45">
      <c r="A13" s="1">
        <v>41721</v>
      </c>
      <c r="B13" s="1">
        <v>41727</v>
      </c>
    </row>
    <row r="14" spans="1:20" x14ac:dyDescent="0.45">
      <c r="A14" s="1">
        <v>41728</v>
      </c>
      <c r="B14" s="1">
        <v>41734</v>
      </c>
    </row>
    <row r="15" spans="1:20" x14ac:dyDescent="0.45">
      <c r="A15" s="1">
        <v>41735</v>
      </c>
      <c r="B15" s="1">
        <v>41741</v>
      </c>
    </row>
    <row r="16" spans="1:20" x14ac:dyDescent="0.45">
      <c r="A16" s="1">
        <v>41742</v>
      </c>
      <c r="B16" s="1">
        <v>41748</v>
      </c>
    </row>
    <row r="17" spans="1:20" x14ac:dyDescent="0.45">
      <c r="A17" s="1">
        <v>41749</v>
      </c>
      <c r="B17" s="1">
        <v>41755</v>
      </c>
      <c r="C17">
        <f ca="1">SUM(INDIRECT(CONCATENATE("tobi!B",twitterTextByDate!$E17)):INDIRECT(CONCATENATE("tobi!B",twitterTextByDate!$E18-1)))</f>
        <v>0</v>
      </c>
      <c r="D17">
        <f ca="1">SUM(INDIRECT(CONCATENATE("tobi!C",twitterTextByDate!$E17)):INDIRECT(CONCATENATE("tobi!C",twitterTextByDate!$E18-1)))</f>
        <v>0</v>
      </c>
      <c r="E17">
        <f ca="1">SUM(INDIRECT(CONCATENATE("tobi!D",twitterTextByDate!$E17)):INDIRECT(CONCATENATE("tobi!D",twitterTextByDate!$E18-1)))</f>
        <v>0</v>
      </c>
      <c r="F17">
        <f ca="1">SUM(INDIRECT(CONCATENATE("tobi!E",twitterTextByDate!$E17)):INDIRECT(CONCATENATE("tobi!E",twitterTextByDate!$E18-1)))</f>
        <v>0</v>
      </c>
      <c r="G17">
        <f ca="1">SUM(INDIRECT(CONCATENATE("tobi!F",twitterTextByDate!$E17)):INDIRECT(CONCATENATE("tobi!F",twitterTextByDate!$E18-1)))</f>
        <v>3</v>
      </c>
      <c r="H17">
        <f ca="1">SUM(INDIRECT(CONCATENATE("tobi!G",twitterTextByDate!$E17)):INDIRECT(CONCATENATE("tobi!G",twitterTextByDate!$E18-1)))</f>
        <v>0</v>
      </c>
      <c r="I17">
        <f ca="1">SUM(INDIRECT(CONCATENATE("tobi!H",twitterTextByDate!$E17)):INDIRECT(CONCATENATE("tobi!H",twitterTextByDate!$E18-1)))</f>
        <v>0</v>
      </c>
      <c r="J17">
        <f ca="1">SUM(INDIRECT(CONCATENATE("tobi!I",twitterTextByDate!$E17)):INDIRECT(CONCATENATE("tobi!I",twitterTextByDate!$E18-1)))</f>
        <v>0</v>
      </c>
      <c r="K17">
        <f ca="1">SUM(INDIRECT(CONCATENATE("tobi!J",twitterTextByDate!$E17)):INDIRECT(CONCATENATE("tobi!J",twitterTextByDate!$E18-1)))</f>
        <v>0</v>
      </c>
      <c r="L17">
        <f ca="1">SUM(INDIRECT(CONCATENATE("tobi!K",twitterTextByDate!$E17)):INDIRECT(CONCATENATE("tobi!K",twitterTextByDate!$E18-1)))</f>
        <v>0</v>
      </c>
      <c r="M17">
        <f ca="1">SUM(INDIRECT(CONCATENATE("tobi!L",twitterTextByDate!$E17)):INDIRECT(CONCATENATE("tobi!L",twitterTextByDate!$E18-1)))</f>
        <v>0</v>
      </c>
      <c r="N17">
        <f ca="1">SUM(INDIRECT(CONCATENATE("tobi!M",twitterTextByDate!$E17)):INDIRECT(CONCATENATE("tobi!M",twitterTextByDate!$E18-1)))</f>
        <v>0</v>
      </c>
      <c r="O17">
        <f ca="1">SUM(INDIRECT(CONCATENATE("tobi!N",twitterTextByDate!$E17)):INDIRECT(CONCATENATE("tobi!N",twitterTextByDate!$E18-1)))</f>
        <v>0</v>
      </c>
      <c r="P17">
        <f ca="1">SUM(INDIRECT(CONCATENATE("tobi!O",twitterTextByDate!$E17)):INDIRECT(CONCATENATE("tobi!O",twitterTextByDate!$E18-1)))</f>
        <v>0</v>
      </c>
      <c r="Q17">
        <f ca="1">SUM(INDIRECT(CONCATENATE("tobi!P",twitterTextByDate!$E17)):INDIRECT(CONCATENATE("tobi!P",twitterTextByDate!$E18-1)))</f>
        <v>0</v>
      </c>
      <c r="R17">
        <f ca="1">SUM(INDIRECT(CONCATENATE("tobi!Q",twitterTextByDate!$E17)):INDIRECT(CONCATENATE("tobi!Q",twitterTextByDate!$E18-1)))</f>
        <v>0</v>
      </c>
      <c r="S17">
        <f ca="1">SUM(INDIRECT(CONCATENATE("tobi!R",twitterTextByDate!$E17)):INDIRECT(CONCATENATE("tobi!R",twitterTextByDate!$E18-1)))</f>
        <v>0</v>
      </c>
      <c r="T17">
        <f ca="1">SUM(INDIRECT(CONCATENATE("tobi!S",twitterTextByDate!$E17)):INDIRECT(CONCATENATE("tobi!S",twitterTextByDate!$E18-1)))</f>
        <v>0</v>
      </c>
    </row>
    <row r="18" spans="1:20" x14ac:dyDescent="0.45">
      <c r="A18" s="1">
        <v>41756</v>
      </c>
      <c r="B18" s="1">
        <v>41762</v>
      </c>
      <c r="C18">
        <f ca="1">SUM(INDIRECT(CONCATENATE("tobi!B",twitterTextByDate!$E18)):INDIRECT(CONCATENATE("tobi!B",twitterTextByDate!$E19-1)))</f>
        <v>0</v>
      </c>
      <c r="D18">
        <f ca="1">SUM(INDIRECT(CONCATENATE("tobi!C",twitterTextByDate!$E18)):INDIRECT(CONCATENATE("tobi!C",twitterTextByDate!$E19-1)))</f>
        <v>1</v>
      </c>
      <c r="E18">
        <f ca="1">SUM(INDIRECT(CONCATENATE("tobi!D",twitterTextByDate!$E18)):INDIRECT(CONCATENATE("tobi!D",twitterTextByDate!$E19-1)))</f>
        <v>0</v>
      </c>
      <c r="F18">
        <f ca="1">SUM(INDIRECT(CONCATENATE("tobi!E",twitterTextByDate!$E18)):INDIRECT(CONCATENATE("tobi!E",twitterTextByDate!$E19-1)))</f>
        <v>0</v>
      </c>
      <c r="G18">
        <f ca="1">SUM(INDIRECT(CONCATENATE("tobi!F",twitterTextByDate!$E18)):INDIRECT(CONCATENATE("tobi!F",twitterTextByDate!$E19-1)))</f>
        <v>0</v>
      </c>
      <c r="H18">
        <f ca="1">SUM(INDIRECT(CONCATENATE("tobi!G",twitterTextByDate!$E18)):INDIRECT(CONCATENATE("tobi!G",twitterTextByDate!$E19-1)))</f>
        <v>0</v>
      </c>
      <c r="I18">
        <f ca="1">SUM(INDIRECT(CONCATENATE("tobi!H",twitterTextByDate!$E18)):INDIRECT(CONCATENATE("tobi!H",twitterTextByDate!$E19-1)))</f>
        <v>0</v>
      </c>
      <c r="J18">
        <f ca="1">SUM(INDIRECT(CONCATENATE("tobi!I",twitterTextByDate!$E18)):INDIRECT(CONCATENATE("tobi!I",twitterTextByDate!$E19-1)))</f>
        <v>0</v>
      </c>
      <c r="K18">
        <f ca="1">SUM(INDIRECT(CONCATENATE("tobi!J",twitterTextByDate!$E18)):INDIRECT(CONCATENATE("tobi!J",twitterTextByDate!$E19-1)))</f>
        <v>0</v>
      </c>
      <c r="L18">
        <f ca="1">SUM(INDIRECT(CONCATENATE("tobi!K",twitterTextByDate!$E18)):INDIRECT(CONCATENATE("tobi!K",twitterTextByDate!$E19-1)))</f>
        <v>0</v>
      </c>
      <c r="M18">
        <f ca="1">SUM(INDIRECT(CONCATENATE("tobi!L",twitterTextByDate!$E18)):INDIRECT(CONCATENATE("tobi!L",twitterTextByDate!$E19-1)))</f>
        <v>0</v>
      </c>
      <c r="N18">
        <f ca="1">SUM(INDIRECT(CONCATENATE("tobi!M",twitterTextByDate!$E18)):INDIRECT(CONCATENATE("tobi!M",twitterTextByDate!$E19-1)))</f>
        <v>0</v>
      </c>
      <c r="O18">
        <f ca="1">SUM(INDIRECT(CONCATENATE("tobi!N",twitterTextByDate!$E18)):INDIRECT(CONCATENATE("tobi!N",twitterTextByDate!$E19-1)))</f>
        <v>0</v>
      </c>
      <c r="P18">
        <f ca="1">SUM(INDIRECT(CONCATENATE("tobi!O",twitterTextByDate!$E18)):INDIRECT(CONCATENATE("tobi!O",twitterTextByDate!$E19-1)))</f>
        <v>0</v>
      </c>
      <c r="Q18">
        <f ca="1">SUM(INDIRECT(CONCATENATE("tobi!P",twitterTextByDate!$E18)):INDIRECT(CONCATENATE("tobi!P",twitterTextByDate!$E19-1)))</f>
        <v>0</v>
      </c>
      <c r="R18">
        <f ca="1">SUM(INDIRECT(CONCATENATE("tobi!Q",twitterTextByDate!$E18)):INDIRECT(CONCATENATE("tobi!Q",twitterTextByDate!$E19-1)))</f>
        <v>0</v>
      </c>
      <c r="S18">
        <f ca="1">SUM(INDIRECT(CONCATENATE("tobi!R",twitterTextByDate!$E18)):INDIRECT(CONCATENATE("tobi!R",twitterTextByDate!$E19-1)))</f>
        <v>0</v>
      </c>
      <c r="T18">
        <f ca="1">SUM(INDIRECT(CONCATENATE("tobi!S",twitterTextByDate!$E18)):INDIRECT(CONCATENATE("tobi!S",twitterTextByDate!$E19-1)))</f>
        <v>0</v>
      </c>
    </row>
    <row r="19" spans="1:20" x14ac:dyDescent="0.45">
      <c r="A19" s="1">
        <v>41763</v>
      </c>
      <c r="B19" s="1">
        <v>41769</v>
      </c>
      <c r="C19">
        <f ca="1">SUM(INDIRECT(CONCATENATE("tobi!B",twitterTextByDate!$E19)):INDIRECT(CONCATENATE("tobi!B",twitterTextByDate!$E20-1)))</f>
        <v>0</v>
      </c>
      <c r="D19">
        <f ca="1">SUM(INDIRECT(CONCATENATE("tobi!C",twitterTextByDate!$E19)):INDIRECT(CONCATENATE("tobi!C",twitterTextByDate!$E20-1)))</f>
        <v>0</v>
      </c>
      <c r="E19">
        <f ca="1">SUM(INDIRECT(CONCATENATE("tobi!D",twitterTextByDate!$E19)):INDIRECT(CONCATENATE("tobi!D",twitterTextByDate!$E20-1)))</f>
        <v>0</v>
      </c>
      <c r="F19">
        <f ca="1">SUM(INDIRECT(CONCATENATE("tobi!E",twitterTextByDate!$E19)):INDIRECT(CONCATENATE("tobi!E",twitterTextByDate!$E20-1)))</f>
        <v>1</v>
      </c>
      <c r="G19">
        <f ca="1">SUM(INDIRECT(CONCATENATE("tobi!F",twitterTextByDate!$E19)):INDIRECT(CONCATENATE("tobi!F",twitterTextByDate!$E20-1)))</f>
        <v>1</v>
      </c>
      <c r="H19">
        <f ca="1">SUM(INDIRECT(CONCATENATE("tobi!G",twitterTextByDate!$E19)):INDIRECT(CONCATENATE("tobi!G",twitterTextByDate!$E20-1)))</f>
        <v>0</v>
      </c>
      <c r="I19">
        <f ca="1">SUM(INDIRECT(CONCATENATE("tobi!H",twitterTextByDate!$E19)):INDIRECT(CONCATENATE("tobi!H",twitterTextByDate!$E20-1)))</f>
        <v>0</v>
      </c>
      <c r="J19">
        <f ca="1">SUM(INDIRECT(CONCATENATE("tobi!I",twitterTextByDate!$E19)):INDIRECT(CONCATENATE("tobi!I",twitterTextByDate!$E20-1)))</f>
        <v>0</v>
      </c>
      <c r="K19">
        <f ca="1">SUM(INDIRECT(CONCATENATE("tobi!J",twitterTextByDate!$E19)):INDIRECT(CONCATENATE("tobi!J",twitterTextByDate!$E20-1)))</f>
        <v>0</v>
      </c>
      <c r="L19">
        <f ca="1">SUM(INDIRECT(CONCATENATE("tobi!K",twitterTextByDate!$E19)):INDIRECT(CONCATENATE("tobi!K",twitterTextByDate!$E20-1)))</f>
        <v>0</v>
      </c>
      <c r="M19">
        <f ca="1">SUM(INDIRECT(CONCATENATE("tobi!L",twitterTextByDate!$E19)):INDIRECT(CONCATENATE("tobi!L",twitterTextByDate!$E20-1)))</f>
        <v>0</v>
      </c>
      <c r="N19">
        <f ca="1">SUM(INDIRECT(CONCATENATE("tobi!M",twitterTextByDate!$E19)):INDIRECT(CONCATENATE("tobi!M",twitterTextByDate!$E20-1)))</f>
        <v>0</v>
      </c>
      <c r="O19">
        <f ca="1">SUM(INDIRECT(CONCATENATE("tobi!N",twitterTextByDate!$E19)):INDIRECT(CONCATENATE("tobi!N",twitterTextByDate!$E20-1)))</f>
        <v>0</v>
      </c>
      <c r="P19">
        <f ca="1">SUM(INDIRECT(CONCATENATE("tobi!O",twitterTextByDate!$E19)):INDIRECT(CONCATENATE("tobi!O",twitterTextByDate!$E20-1)))</f>
        <v>0</v>
      </c>
      <c r="Q19">
        <f ca="1">SUM(INDIRECT(CONCATENATE("tobi!P",twitterTextByDate!$E19)):INDIRECT(CONCATENATE("tobi!P",twitterTextByDate!$E20-1)))</f>
        <v>0</v>
      </c>
      <c r="R19">
        <f ca="1">SUM(INDIRECT(CONCATENATE("tobi!Q",twitterTextByDate!$E19)):INDIRECT(CONCATENATE("tobi!Q",twitterTextByDate!$E20-1)))</f>
        <v>0</v>
      </c>
      <c r="S19">
        <f ca="1">SUM(INDIRECT(CONCATENATE("tobi!R",twitterTextByDate!$E19)):INDIRECT(CONCATENATE("tobi!R",twitterTextByDate!$E20-1)))</f>
        <v>0</v>
      </c>
      <c r="T19">
        <f ca="1">SUM(INDIRECT(CONCATENATE("tobi!S",twitterTextByDate!$E19)):INDIRECT(CONCATENATE("tobi!S",twitterTextByDate!$E20-1)))</f>
        <v>0</v>
      </c>
    </row>
    <row r="20" spans="1:20" x14ac:dyDescent="0.45">
      <c r="A20" s="1">
        <v>41770</v>
      </c>
      <c r="B20" s="1">
        <v>41776</v>
      </c>
      <c r="C20">
        <f ca="1">SUM(INDIRECT(CONCATENATE("tobi!B",twitterTextByDate!$E20)):INDIRECT(CONCATENATE("tobi!B",twitterTextByDate!$E21-1)))</f>
        <v>0</v>
      </c>
      <c r="D20">
        <f ca="1">SUM(INDIRECT(CONCATENATE("tobi!C",twitterTextByDate!$E20)):INDIRECT(CONCATENATE("tobi!C",twitterTextByDate!$E21-1)))</f>
        <v>0</v>
      </c>
      <c r="E20">
        <f ca="1">SUM(INDIRECT(CONCATENATE("tobi!D",twitterTextByDate!$E20)):INDIRECT(CONCATENATE("tobi!D",twitterTextByDate!$E21-1)))</f>
        <v>0</v>
      </c>
      <c r="F20">
        <f ca="1">SUM(INDIRECT(CONCATENATE("tobi!E",twitterTextByDate!$E20)):INDIRECT(CONCATENATE("tobi!E",twitterTextByDate!$E21-1)))</f>
        <v>0</v>
      </c>
      <c r="G20">
        <f ca="1">SUM(INDIRECT(CONCATENATE("tobi!F",twitterTextByDate!$E20)):INDIRECT(CONCATENATE("tobi!F",twitterTextByDate!$E21-1)))</f>
        <v>0</v>
      </c>
      <c r="H20">
        <f ca="1">SUM(INDIRECT(CONCATENATE("tobi!G",twitterTextByDate!$E20)):INDIRECT(CONCATENATE("tobi!G",twitterTextByDate!$E21-1)))</f>
        <v>0</v>
      </c>
      <c r="I20">
        <f ca="1">SUM(INDIRECT(CONCATENATE("tobi!H",twitterTextByDate!$E20)):INDIRECT(CONCATENATE("tobi!H",twitterTextByDate!$E21-1)))</f>
        <v>0</v>
      </c>
      <c r="J20">
        <f ca="1">SUM(INDIRECT(CONCATENATE("tobi!I",twitterTextByDate!$E20)):INDIRECT(CONCATENATE("tobi!I",twitterTextByDate!$E21-1)))</f>
        <v>0</v>
      </c>
      <c r="K20">
        <f ca="1">SUM(INDIRECT(CONCATENATE("tobi!J",twitterTextByDate!$E20)):INDIRECT(CONCATENATE("tobi!J",twitterTextByDate!$E21-1)))</f>
        <v>0</v>
      </c>
      <c r="L20">
        <f ca="1">SUM(INDIRECT(CONCATENATE("tobi!K",twitterTextByDate!$E20)):INDIRECT(CONCATENATE("tobi!K",twitterTextByDate!$E21-1)))</f>
        <v>0</v>
      </c>
      <c r="M20">
        <f ca="1">SUM(INDIRECT(CONCATENATE("tobi!L",twitterTextByDate!$E20)):INDIRECT(CONCATENATE("tobi!L",twitterTextByDate!$E21-1)))</f>
        <v>0</v>
      </c>
      <c r="N20">
        <f ca="1">SUM(INDIRECT(CONCATENATE("tobi!M",twitterTextByDate!$E20)):INDIRECT(CONCATENATE("tobi!M",twitterTextByDate!$E21-1)))</f>
        <v>0</v>
      </c>
      <c r="O20">
        <f ca="1">SUM(INDIRECT(CONCATENATE("tobi!N",twitterTextByDate!$E20)):INDIRECT(CONCATENATE("tobi!N",twitterTextByDate!$E21-1)))</f>
        <v>0</v>
      </c>
      <c r="P20">
        <f ca="1">SUM(INDIRECT(CONCATENATE("tobi!O",twitterTextByDate!$E20)):INDIRECT(CONCATENATE("tobi!O",twitterTextByDate!$E21-1)))</f>
        <v>0</v>
      </c>
      <c r="Q20">
        <f ca="1">SUM(INDIRECT(CONCATENATE("tobi!P",twitterTextByDate!$E20)):INDIRECT(CONCATENATE("tobi!P",twitterTextByDate!$E21-1)))</f>
        <v>0</v>
      </c>
      <c r="R20">
        <f ca="1">SUM(INDIRECT(CONCATENATE("tobi!Q",twitterTextByDate!$E20)):INDIRECT(CONCATENATE("tobi!Q",twitterTextByDate!$E21-1)))</f>
        <v>0</v>
      </c>
      <c r="S20">
        <f ca="1">SUM(INDIRECT(CONCATENATE("tobi!R",twitterTextByDate!$E20)):INDIRECT(CONCATENATE("tobi!R",twitterTextByDate!$E21-1)))</f>
        <v>0</v>
      </c>
      <c r="T20">
        <f ca="1">SUM(INDIRECT(CONCATENATE("tobi!S",twitterTextByDate!$E20)):INDIRECT(CONCATENATE("tobi!S",twitterTextByDate!$E21-1)))</f>
        <v>1</v>
      </c>
    </row>
    <row r="21" spans="1:20" x14ac:dyDescent="0.45">
      <c r="A21" s="1">
        <v>41777</v>
      </c>
      <c r="B21" s="1">
        <v>41783</v>
      </c>
      <c r="C21">
        <f ca="1">SUM(INDIRECT(CONCATENATE("tobi!B",twitterTextByDate!$E21)):INDIRECT(CONCATENATE("tobi!B",twitterTextByDate!$E22-1)))</f>
        <v>0</v>
      </c>
      <c r="D21">
        <f ca="1">SUM(INDIRECT(CONCATENATE("tobi!C",twitterTextByDate!$E21)):INDIRECT(CONCATENATE("tobi!C",twitterTextByDate!$E22-1)))</f>
        <v>0</v>
      </c>
      <c r="E21">
        <f ca="1">SUM(INDIRECT(CONCATENATE("tobi!D",twitterTextByDate!$E21)):INDIRECT(CONCATENATE("tobi!D",twitterTextByDate!$E22-1)))</f>
        <v>0</v>
      </c>
      <c r="F21">
        <f ca="1">SUM(INDIRECT(CONCATENATE("tobi!E",twitterTextByDate!$E21)):INDIRECT(CONCATENATE("tobi!E",twitterTextByDate!$E22-1)))</f>
        <v>0</v>
      </c>
      <c r="G21">
        <f ca="1">SUM(INDIRECT(CONCATENATE("tobi!F",twitterTextByDate!$E21)):INDIRECT(CONCATENATE("tobi!F",twitterTextByDate!$E22-1)))</f>
        <v>1</v>
      </c>
      <c r="H21">
        <f ca="1">SUM(INDIRECT(CONCATENATE("tobi!G",twitterTextByDate!$E21)):INDIRECT(CONCATENATE("tobi!G",twitterTextByDate!$E22-1)))</f>
        <v>0</v>
      </c>
      <c r="I21">
        <f ca="1">SUM(INDIRECT(CONCATENATE("tobi!H",twitterTextByDate!$E21)):INDIRECT(CONCATENATE("tobi!H",twitterTextByDate!$E22-1)))</f>
        <v>0</v>
      </c>
      <c r="J21">
        <f ca="1">SUM(INDIRECT(CONCATENATE("tobi!I",twitterTextByDate!$E21)):INDIRECT(CONCATENATE("tobi!I",twitterTextByDate!$E22-1)))</f>
        <v>0</v>
      </c>
      <c r="K21">
        <f ca="1">SUM(INDIRECT(CONCATENATE("tobi!J",twitterTextByDate!$E21)):INDIRECT(CONCATENATE("tobi!J",twitterTextByDate!$E22-1)))</f>
        <v>0</v>
      </c>
      <c r="L21">
        <f ca="1">SUM(INDIRECT(CONCATENATE("tobi!K",twitterTextByDate!$E21)):INDIRECT(CONCATENATE("tobi!K",twitterTextByDate!$E22-1)))</f>
        <v>1</v>
      </c>
      <c r="M21">
        <f ca="1">SUM(INDIRECT(CONCATENATE("tobi!L",twitterTextByDate!$E21)):INDIRECT(CONCATENATE("tobi!L",twitterTextByDate!$E22-1)))</f>
        <v>0</v>
      </c>
      <c r="N21">
        <f ca="1">SUM(INDIRECT(CONCATENATE("tobi!M",twitterTextByDate!$E21)):INDIRECT(CONCATENATE("tobi!M",twitterTextByDate!$E22-1)))</f>
        <v>0</v>
      </c>
      <c r="O21">
        <f ca="1">SUM(INDIRECT(CONCATENATE("tobi!N",twitterTextByDate!$E21)):INDIRECT(CONCATENATE("tobi!N",twitterTextByDate!$E22-1)))</f>
        <v>0</v>
      </c>
      <c r="P21">
        <f ca="1">SUM(INDIRECT(CONCATENATE("tobi!O",twitterTextByDate!$E21)):INDIRECT(CONCATENATE("tobi!O",twitterTextByDate!$E22-1)))</f>
        <v>0</v>
      </c>
      <c r="Q21">
        <f ca="1">SUM(INDIRECT(CONCATENATE("tobi!P",twitterTextByDate!$E21)):INDIRECT(CONCATENATE("tobi!P",twitterTextByDate!$E22-1)))</f>
        <v>0</v>
      </c>
      <c r="R21">
        <f ca="1">SUM(INDIRECT(CONCATENATE("tobi!Q",twitterTextByDate!$E21)):INDIRECT(CONCATENATE("tobi!Q",twitterTextByDate!$E22-1)))</f>
        <v>0</v>
      </c>
      <c r="S21">
        <f ca="1">SUM(INDIRECT(CONCATENATE("tobi!R",twitterTextByDate!$E21)):INDIRECT(CONCATENATE("tobi!R",twitterTextByDate!$E22-1)))</f>
        <v>0</v>
      </c>
      <c r="T21">
        <f ca="1">SUM(INDIRECT(CONCATENATE("tobi!S",twitterTextByDate!$E21)):INDIRECT(CONCATENATE("tobi!S",twitterTextByDate!$E22-1)))</f>
        <v>0</v>
      </c>
    </row>
    <row r="22" spans="1:20" x14ac:dyDescent="0.45">
      <c r="A22" s="1">
        <v>41784</v>
      </c>
      <c r="B22" s="1">
        <v>41790</v>
      </c>
      <c r="C22">
        <f ca="1">SUM(INDIRECT(CONCATENATE("tobi!B",twitterTextByDate!$E22)):INDIRECT(CONCATENATE("tobi!B",twitterTextByDate!$E23-1)))</f>
        <v>1</v>
      </c>
      <c r="D22">
        <f ca="1">SUM(INDIRECT(CONCATENATE("tobi!C",twitterTextByDate!$E22)):INDIRECT(CONCATENATE("tobi!C",twitterTextByDate!$E23-1)))</f>
        <v>0</v>
      </c>
      <c r="E22">
        <f ca="1">SUM(INDIRECT(CONCATENATE("tobi!D",twitterTextByDate!$E22)):INDIRECT(CONCATENATE("tobi!D",twitterTextByDate!$E23-1)))</f>
        <v>0</v>
      </c>
      <c r="F22">
        <f ca="1">SUM(INDIRECT(CONCATENATE("tobi!E",twitterTextByDate!$E22)):INDIRECT(CONCATENATE("tobi!E",twitterTextByDate!$E23-1)))</f>
        <v>3</v>
      </c>
      <c r="G22">
        <f ca="1">SUM(INDIRECT(CONCATENATE("tobi!F",twitterTextByDate!$E22)):INDIRECT(CONCATENATE("tobi!F",twitterTextByDate!$E23-1)))</f>
        <v>4</v>
      </c>
      <c r="H22">
        <f ca="1">SUM(INDIRECT(CONCATENATE("tobi!G",twitterTextByDate!$E22)):INDIRECT(CONCATENATE("tobi!G",twitterTextByDate!$E23-1)))</f>
        <v>2</v>
      </c>
      <c r="I22">
        <f ca="1">SUM(INDIRECT(CONCATENATE("tobi!H",twitterTextByDate!$E22)):INDIRECT(CONCATENATE("tobi!H",twitterTextByDate!$E23-1)))</f>
        <v>0</v>
      </c>
      <c r="J22">
        <f ca="1">SUM(INDIRECT(CONCATENATE("tobi!I",twitterTextByDate!$E22)):INDIRECT(CONCATENATE("tobi!I",twitterTextByDate!$E23-1)))</f>
        <v>3</v>
      </c>
      <c r="K22">
        <f ca="1">SUM(INDIRECT(CONCATENATE("tobi!J",twitterTextByDate!$E22)):INDIRECT(CONCATENATE("tobi!J",twitterTextByDate!$E23-1)))</f>
        <v>0</v>
      </c>
      <c r="L22">
        <f ca="1">SUM(INDIRECT(CONCATENATE("tobi!K",twitterTextByDate!$E22)):INDIRECT(CONCATENATE("tobi!K",twitterTextByDate!$E23-1)))</f>
        <v>0</v>
      </c>
      <c r="M22">
        <f ca="1">SUM(INDIRECT(CONCATENATE("tobi!L",twitterTextByDate!$E22)):INDIRECT(CONCATENATE("tobi!L",twitterTextByDate!$E23-1)))</f>
        <v>1</v>
      </c>
      <c r="N22">
        <f ca="1">SUM(INDIRECT(CONCATENATE("tobi!M",twitterTextByDate!$E22)):INDIRECT(CONCATENATE("tobi!M",twitterTextByDate!$E23-1)))</f>
        <v>0</v>
      </c>
      <c r="O22">
        <f ca="1">SUM(INDIRECT(CONCATENATE("tobi!N",twitterTextByDate!$E22)):INDIRECT(CONCATENATE("tobi!N",twitterTextByDate!$E23-1)))</f>
        <v>0</v>
      </c>
      <c r="P22">
        <f ca="1">SUM(INDIRECT(CONCATENATE("tobi!O",twitterTextByDate!$E22)):INDIRECT(CONCATENATE("tobi!O",twitterTextByDate!$E23-1)))</f>
        <v>0</v>
      </c>
      <c r="Q22">
        <f ca="1">SUM(INDIRECT(CONCATENATE("tobi!P",twitterTextByDate!$E22)):INDIRECT(CONCATENATE("tobi!P",twitterTextByDate!$E23-1)))</f>
        <v>1</v>
      </c>
      <c r="R22">
        <f ca="1">SUM(INDIRECT(CONCATENATE("tobi!Q",twitterTextByDate!$E22)):INDIRECT(CONCATENATE("tobi!Q",twitterTextByDate!$E23-1)))</f>
        <v>0</v>
      </c>
      <c r="S22">
        <f ca="1">SUM(INDIRECT(CONCATENATE("tobi!R",twitterTextByDate!$E22)):INDIRECT(CONCATENATE("tobi!R",twitterTextByDate!$E23-1)))</f>
        <v>0</v>
      </c>
      <c r="T22">
        <f ca="1">SUM(INDIRECT(CONCATENATE("tobi!S",twitterTextByDate!$E22)):INDIRECT(CONCATENATE("tobi!S",twitterTextByDate!$E23-1)))</f>
        <v>2</v>
      </c>
    </row>
    <row r="23" spans="1:20" x14ac:dyDescent="0.45">
      <c r="A23" s="1">
        <v>41791</v>
      </c>
      <c r="B23" s="1">
        <v>41797</v>
      </c>
      <c r="C23">
        <f ca="1">SUM(INDIRECT(CONCATENATE("tobi!B",twitterTextByDate!$E23)):INDIRECT(CONCATENATE("tobi!B",twitterTextByDate!$E24-1)))</f>
        <v>0</v>
      </c>
      <c r="D23">
        <f ca="1">SUM(INDIRECT(CONCATENATE("tobi!C",twitterTextByDate!$E23)):INDIRECT(CONCATENATE("tobi!C",twitterTextByDate!$E24-1)))</f>
        <v>0</v>
      </c>
      <c r="E23">
        <f ca="1">SUM(INDIRECT(CONCATENATE("tobi!D",twitterTextByDate!$E23)):INDIRECT(CONCATENATE("tobi!D",twitterTextByDate!$E24-1)))</f>
        <v>0</v>
      </c>
      <c r="F23">
        <f ca="1">SUM(INDIRECT(CONCATENATE("tobi!E",twitterTextByDate!$E23)):INDIRECT(CONCATENATE("tobi!E",twitterTextByDate!$E24-1)))</f>
        <v>1</v>
      </c>
      <c r="G23">
        <f ca="1">SUM(INDIRECT(CONCATENATE("tobi!F",twitterTextByDate!$E23)):INDIRECT(CONCATENATE("tobi!F",twitterTextByDate!$E24-1)))</f>
        <v>1</v>
      </c>
      <c r="H23">
        <f ca="1">SUM(INDIRECT(CONCATENATE("tobi!G",twitterTextByDate!$E23)):INDIRECT(CONCATENATE("tobi!G",twitterTextByDate!$E24-1)))</f>
        <v>0</v>
      </c>
      <c r="I23">
        <f ca="1">SUM(INDIRECT(CONCATENATE("tobi!H",twitterTextByDate!$E23)):INDIRECT(CONCATENATE("tobi!H",twitterTextByDate!$E24-1)))</f>
        <v>0</v>
      </c>
      <c r="J23">
        <f ca="1">SUM(INDIRECT(CONCATENATE("tobi!I",twitterTextByDate!$E23)):INDIRECT(CONCATENATE("tobi!I",twitterTextByDate!$E24-1)))</f>
        <v>1</v>
      </c>
      <c r="K23">
        <f ca="1">SUM(INDIRECT(CONCATENATE("tobi!J",twitterTextByDate!$E23)):INDIRECT(CONCATENATE("tobi!J",twitterTextByDate!$E24-1)))</f>
        <v>1</v>
      </c>
      <c r="L23">
        <f ca="1">SUM(INDIRECT(CONCATENATE("tobi!K",twitterTextByDate!$E23)):INDIRECT(CONCATENATE("tobi!K",twitterTextByDate!$E24-1)))</f>
        <v>0</v>
      </c>
      <c r="M23">
        <f ca="1">SUM(INDIRECT(CONCATENATE("tobi!L",twitterTextByDate!$E23)):INDIRECT(CONCATENATE("tobi!L",twitterTextByDate!$E24-1)))</f>
        <v>0</v>
      </c>
      <c r="N23">
        <f ca="1">SUM(INDIRECT(CONCATENATE("tobi!M",twitterTextByDate!$E23)):INDIRECT(CONCATENATE("tobi!M",twitterTextByDate!$E24-1)))</f>
        <v>0</v>
      </c>
      <c r="O23">
        <f ca="1">SUM(INDIRECT(CONCATENATE("tobi!N",twitterTextByDate!$E23)):INDIRECT(CONCATENATE("tobi!N",twitterTextByDate!$E24-1)))</f>
        <v>0</v>
      </c>
      <c r="P23">
        <f ca="1">SUM(INDIRECT(CONCATENATE("tobi!O",twitterTextByDate!$E23)):INDIRECT(CONCATENATE("tobi!O",twitterTextByDate!$E24-1)))</f>
        <v>0</v>
      </c>
      <c r="Q23">
        <f ca="1">SUM(INDIRECT(CONCATENATE("tobi!P",twitterTextByDate!$E23)):INDIRECT(CONCATENATE("tobi!P",twitterTextByDate!$E24-1)))</f>
        <v>0</v>
      </c>
      <c r="R23">
        <f ca="1">SUM(INDIRECT(CONCATENATE("tobi!Q",twitterTextByDate!$E23)):INDIRECT(CONCATENATE("tobi!Q",twitterTextByDate!$E24-1)))</f>
        <v>0</v>
      </c>
      <c r="S23">
        <f ca="1">SUM(INDIRECT(CONCATENATE("tobi!R",twitterTextByDate!$E23)):INDIRECT(CONCATENATE("tobi!R",twitterTextByDate!$E24-1)))</f>
        <v>0</v>
      </c>
      <c r="T23">
        <f ca="1">SUM(INDIRECT(CONCATENATE("tobi!S",twitterTextByDate!$E23)):INDIRECT(CONCATENATE("tobi!S",twitterTextByDate!$E24-1)))</f>
        <v>1</v>
      </c>
    </row>
    <row r="24" spans="1:20" x14ac:dyDescent="0.45">
      <c r="A24" s="1">
        <v>41798</v>
      </c>
      <c r="B24" s="1">
        <v>41804</v>
      </c>
      <c r="C24">
        <f ca="1">SUM(INDIRECT(CONCATENATE("tobi!B",twitterTextByDate!$E24)):INDIRECT(CONCATENATE("tobi!B",twitterTextByDate!$E25-1)))</f>
        <v>1</v>
      </c>
      <c r="D24">
        <f ca="1">SUM(INDIRECT(CONCATENATE("tobi!C",twitterTextByDate!$E24)):INDIRECT(CONCATENATE("tobi!C",twitterTextByDate!$E25-1)))</f>
        <v>0</v>
      </c>
      <c r="E24">
        <f ca="1">SUM(INDIRECT(CONCATENATE("tobi!D",twitterTextByDate!$E24)):INDIRECT(CONCATENATE("tobi!D",twitterTextByDate!$E25-1)))</f>
        <v>0</v>
      </c>
      <c r="F24">
        <f ca="1">SUM(INDIRECT(CONCATENATE("tobi!E",twitterTextByDate!$E24)):INDIRECT(CONCATENATE("tobi!E",twitterTextByDate!$E25-1)))</f>
        <v>0</v>
      </c>
      <c r="G24">
        <f ca="1">SUM(INDIRECT(CONCATENATE("tobi!F",twitterTextByDate!$E24)):INDIRECT(CONCATENATE("tobi!F",twitterTextByDate!$E25-1)))</f>
        <v>0</v>
      </c>
      <c r="H24">
        <f ca="1">SUM(INDIRECT(CONCATENATE("tobi!G",twitterTextByDate!$E24)):INDIRECT(CONCATENATE("tobi!G",twitterTextByDate!$E25-1)))</f>
        <v>0</v>
      </c>
      <c r="I24">
        <f ca="1">SUM(INDIRECT(CONCATENATE("tobi!H",twitterTextByDate!$E24)):INDIRECT(CONCATENATE("tobi!H",twitterTextByDate!$E25-1)))</f>
        <v>0</v>
      </c>
      <c r="J24">
        <f ca="1">SUM(INDIRECT(CONCATENATE("tobi!I",twitterTextByDate!$E24)):INDIRECT(CONCATENATE("tobi!I",twitterTextByDate!$E25-1)))</f>
        <v>0</v>
      </c>
      <c r="K24">
        <f ca="1">SUM(INDIRECT(CONCATENATE("tobi!J",twitterTextByDate!$E24)):INDIRECT(CONCATENATE("tobi!J",twitterTextByDate!$E25-1)))</f>
        <v>1</v>
      </c>
      <c r="L24">
        <f ca="1">SUM(INDIRECT(CONCATENATE("tobi!K",twitterTextByDate!$E24)):INDIRECT(CONCATENATE("tobi!K",twitterTextByDate!$E25-1)))</f>
        <v>0</v>
      </c>
      <c r="M24">
        <f ca="1">SUM(INDIRECT(CONCATENATE("tobi!L",twitterTextByDate!$E24)):INDIRECT(CONCATENATE("tobi!L",twitterTextByDate!$E25-1)))</f>
        <v>0</v>
      </c>
      <c r="N24">
        <f ca="1">SUM(INDIRECT(CONCATENATE("tobi!M",twitterTextByDate!$E24)):INDIRECT(CONCATENATE("tobi!M",twitterTextByDate!$E25-1)))</f>
        <v>0</v>
      </c>
      <c r="O24">
        <f ca="1">SUM(INDIRECT(CONCATENATE("tobi!N",twitterTextByDate!$E24)):INDIRECT(CONCATENATE("tobi!N",twitterTextByDate!$E25-1)))</f>
        <v>0</v>
      </c>
      <c r="P24">
        <f ca="1">SUM(INDIRECT(CONCATENATE("tobi!O",twitterTextByDate!$E24)):INDIRECT(CONCATENATE("tobi!O",twitterTextByDate!$E25-1)))</f>
        <v>0</v>
      </c>
      <c r="Q24">
        <f ca="1">SUM(INDIRECT(CONCATENATE("tobi!P",twitterTextByDate!$E24)):INDIRECT(CONCATENATE("tobi!P",twitterTextByDate!$E25-1)))</f>
        <v>0</v>
      </c>
      <c r="R24">
        <f ca="1">SUM(INDIRECT(CONCATENATE("tobi!Q",twitterTextByDate!$E24)):INDIRECT(CONCATENATE("tobi!Q",twitterTextByDate!$E25-1)))</f>
        <v>0</v>
      </c>
      <c r="S24">
        <f ca="1">SUM(INDIRECT(CONCATENATE("tobi!R",twitterTextByDate!$E24)):INDIRECT(CONCATENATE("tobi!R",twitterTextByDate!$E25-1)))</f>
        <v>0</v>
      </c>
      <c r="T24">
        <f ca="1">SUM(INDIRECT(CONCATENATE("tobi!S",twitterTextByDate!$E24)):INDIRECT(CONCATENATE("tobi!S",twitterTextByDate!$E25-1)))</f>
        <v>0</v>
      </c>
    </row>
    <row r="25" spans="1:20" x14ac:dyDescent="0.45">
      <c r="A25" s="1">
        <v>41805</v>
      </c>
      <c r="B25" s="1">
        <v>41811</v>
      </c>
      <c r="C25">
        <f ca="1">SUM(INDIRECT(CONCATENATE("tobi!B",twitterTextByDate!$E25)):INDIRECT(CONCATENATE("tobi!B",twitterTextByDate!$E26-1)))</f>
        <v>0</v>
      </c>
      <c r="D25">
        <f ca="1">SUM(INDIRECT(CONCATENATE("tobi!C",twitterTextByDate!$E25)):INDIRECT(CONCATENATE("tobi!C",twitterTextByDate!$E26-1)))</f>
        <v>0</v>
      </c>
      <c r="E25">
        <f ca="1">SUM(INDIRECT(CONCATENATE("tobi!D",twitterTextByDate!$E25)):INDIRECT(CONCATENATE("tobi!D",twitterTextByDate!$E26-1)))</f>
        <v>0</v>
      </c>
      <c r="F25">
        <f ca="1">SUM(INDIRECT(CONCATENATE("tobi!E",twitterTextByDate!$E25)):INDIRECT(CONCATENATE("tobi!E",twitterTextByDate!$E26-1)))</f>
        <v>2</v>
      </c>
      <c r="G25">
        <f ca="1">SUM(INDIRECT(CONCATENATE("tobi!F",twitterTextByDate!$E25)):INDIRECT(CONCATENATE("tobi!F",twitterTextByDate!$E26-1)))</f>
        <v>3</v>
      </c>
      <c r="H25">
        <f ca="1">SUM(INDIRECT(CONCATENATE("tobi!G",twitterTextByDate!$E25)):INDIRECT(CONCATENATE("tobi!G",twitterTextByDate!$E26-1)))</f>
        <v>0</v>
      </c>
      <c r="I25">
        <f ca="1">SUM(INDIRECT(CONCATENATE("tobi!H",twitterTextByDate!$E25)):INDIRECT(CONCATENATE("tobi!H",twitterTextByDate!$E26-1)))</f>
        <v>0</v>
      </c>
      <c r="J25">
        <f ca="1">SUM(INDIRECT(CONCATENATE("tobi!I",twitterTextByDate!$E25)):INDIRECT(CONCATENATE("tobi!I",twitterTextByDate!$E26-1)))</f>
        <v>0</v>
      </c>
      <c r="K25">
        <f ca="1">SUM(INDIRECT(CONCATENATE("tobi!J",twitterTextByDate!$E25)):INDIRECT(CONCATENATE("tobi!J",twitterTextByDate!$E26-1)))</f>
        <v>0</v>
      </c>
      <c r="L25">
        <f ca="1">SUM(INDIRECT(CONCATENATE("tobi!K",twitterTextByDate!$E25)):INDIRECT(CONCATENATE("tobi!K",twitterTextByDate!$E26-1)))</f>
        <v>0</v>
      </c>
      <c r="M25">
        <f ca="1">SUM(INDIRECT(CONCATENATE("tobi!L",twitterTextByDate!$E25)):INDIRECT(CONCATENATE("tobi!L",twitterTextByDate!$E26-1)))</f>
        <v>1</v>
      </c>
      <c r="N25">
        <f ca="1">SUM(INDIRECT(CONCATENATE("tobi!M",twitterTextByDate!$E25)):INDIRECT(CONCATENATE("tobi!M",twitterTextByDate!$E26-1)))</f>
        <v>0</v>
      </c>
      <c r="O25">
        <f ca="1">SUM(INDIRECT(CONCATENATE("tobi!N",twitterTextByDate!$E25)):INDIRECT(CONCATENATE("tobi!N",twitterTextByDate!$E26-1)))</f>
        <v>0</v>
      </c>
      <c r="P25">
        <f ca="1">SUM(INDIRECT(CONCATENATE("tobi!O",twitterTextByDate!$E25)):INDIRECT(CONCATENATE("tobi!O",twitterTextByDate!$E26-1)))</f>
        <v>0</v>
      </c>
      <c r="Q25">
        <f ca="1">SUM(INDIRECT(CONCATENATE("tobi!P",twitterTextByDate!$E25)):INDIRECT(CONCATENATE("tobi!P",twitterTextByDate!$E26-1)))</f>
        <v>0</v>
      </c>
      <c r="R25">
        <f ca="1">SUM(INDIRECT(CONCATENATE("tobi!Q",twitterTextByDate!$E25)):INDIRECT(CONCATENATE("tobi!Q",twitterTextByDate!$E26-1)))</f>
        <v>0</v>
      </c>
      <c r="S25">
        <f ca="1">SUM(INDIRECT(CONCATENATE("tobi!R",twitterTextByDate!$E25)):INDIRECT(CONCATENATE("tobi!R",twitterTextByDate!$E26-1)))</f>
        <v>0</v>
      </c>
      <c r="T25">
        <f ca="1">SUM(INDIRECT(CONCATENATE("tobi!S",twitterTextByDate!$E25)):INDIRECT(CONCATENATE("tobi!S",twitterTextByDate!$E26-1)))</f>
        <v>0</v>
      </c>
    </row>
    <row r="26" spans="1:20" x14ac:dyDescent="0.45">
      <c r="A26" s="1">
        <v>41812</v>
      </c>
      <c r="B26" s="1">
        <v>41818</v>
      </c>
      <c r="C26">
        <f ca="1">SUM(INDIRECT(CONCATENATE("tobi!B",twitterTextByDate!$E26)):INDIRECT(CONCATENATE("tobi!B",twitterTextByDate!$E27-1)))</f>
        <v>2</v>
      </c>
      <c r="D26">
        <f ca="1">SUM(INDIRECT(CONCATENATE("tobi!C",twitterTextByDate!$E26)):INDIRECT(CONCATENATE("tobi!C",twitterTextByDate!$E27-1)))</f>
        <v>0</v>
      </c>
      <c r="E26">
        <f ca="1">SUM(INDIRECT(CONCATENATE("tobi!D",twitterTextByDate!$E26)):INDIRECT(CONCATENATE("tobi!D",twitterTextByDate!$E27-1)))</f>
        <v>0</v>
      </c>
      <c r="F26">
        <f ca="1">SUM(INDIRECT(CONCATENATE("tobi!E",twitterTextByDate!$E26)):INDIRECT(CONCATENATE("tobi!E",twitterTextByDate!$E27-1)))</f>
        <v>2</v>
      </c>
      <c r="G26">
        <f ca="1">SUM(INDIRECT(CONCATENATE("tobi!F",twitterTextByDate!$E26)):INDIRECT(CONCATENATE("tobi!F",twitterTextByDate!$E27-1)))</f>
        <v>4</v>
      </c>
      <c r="H26">
        <f ca="1">SUM(INDIRECT(CONCATENATE("tobi!G",twitterTextByDate!$E26)):INDIRECT(CONCATENATE("tobi!G",twitterTextByDate!$E27-1)))</f>
        <v>2</v>
      </c>
      <c r="I26">
        <f ca="1">SUM(INDIRECT(CONCATENATE("tobi!H",twitterTextByDate!$E26)):INDIRECT(CONCATENATE("tobi!H",twitterTextByDate!$E27-1)))</f>
        <v>0</v>
      </c>
      <c r="J26">
        <f ca="1">SUM(INDIRECT(CONCATENATE("tobi!I",twitterTextByDate!$E26)):INDIRECT(CONCATENATE("tobi!I",twitterTextByDate!$E27-1)))</f>
        <v>1</v>
      </c>
      <c r="K26">
        <f ca="1">SUM(INDIRECT(CONCATENATE("tobi!J",twitterTextByDate!$E26)):INDIRECT(CONCATENATE("tobi!J",twitterTextByDate!$E27-1)))</f>
        <v>1</v>
      </c>
      <c r="L26">
        <f ca="1">SUM(INDIRECT(CONCATENATE("tobi!K",twitterTextByDate!$E26)):INDIRECT(CONCATENATE("tobi!K",twitterTextByDate!$E27-1)))</f>
        <v>0</v>
      </c>
      <c r="M26">
        <f ca="1">SUM(INDIRECT(CONCATENATE("tobi!L",twitterTextByDate!$E26)):INDIRECT(CONCATENATE("tobi!L",twitterTextByDate!$E27-1)))</f>
        <v>0</v>
      </c>
      <c r="N26">
        <f ca="1">SUM(INDIRECT(CONCATENATE("tobi!M",twitterTextByDate!$E26)):INDIRECT(CONCATENATE("tobi!M",twitterTextByDate!$E27-1)))</f>
        <v>0</v>
      </c>
      <c r="O26">
        <f ca="1">SUM(INDIRECT(CONCATENATE("tobi!N",twitterTextByDate!$E26)):INDIRECT(CONCATENATE("tobi!N",twitterTextByDate!$E27-1)))</f>
        <v>0</v>
      </c>
      <c r="P26">
        <f ca="1">SUM(INDIRECT(CONCATENATE("tobi!O",twitterTextByDate!$E26)):INDIRECT(CONCATENATE("tobi!O",twitterTextByDate!$E27-1)))</f>
        <v>0</v>
      </c>
      <c r="Q26">
        <f ca="1">SUM(INDIRECT(CONCATENATE("tobi!P",twitterTextByDate!$E26)):INDIRECT(CONCATENATE("tobi!P",twitterTextByDate!$E27-1)))</f>
        <v>0</v>
      </c>
      <c r="R26">
        <f ca="1">SUM(INDIRECT(CONCATENATE("tobi!Q",twitterTextByDate!$E26)):INDIRECT(CONCATENATE("tobi!Q",twitterTextByDate!$E27-1)))</f>
        <v>0</v>
      </c>
      <c r="S26">
        <f ca="1">SUM(INDIRECT(CONCATENATE("tobi!R",twitterTextByDate!$E26)):INDIRECT(CONCATENATE("tobi!R",twitterTextByDate!$E27-1)))</f>
        <v>0</v>
      </c>
      <c r="T26">
        <f ca="1">SUM(INDIRECT(CONCATENATE("tobi!S",twitterTextByDate!$E26)):INDIRECT(CONCATENATE("tobi!S",twitterTextByDate!$E27-1)))</f>
        <v>0</v>
      </c>
    </row>
    <row r="27" spans="1:20" x14ac:dyDescent="0.45">
      <c r="A27" s="1">
        <v>41819</v>
      </c>
      <c r="B27" s="1">
        <v>41825</v>
      </c>
      <c r="C27">
        <f ca="1">SUM(INDIRECT(CONCATENATE("tobi!B",twitterTextByDate!$E27)):INDIRECT(CONCATENATE("tobi!B",twitterTextByDate!$E28-1)))</f>
        <v>2</v>
      </c>
      <c r="D27">
        <f ca="1">SUM(INDIRECT(CONCATENATE("tobi!C",twitterTextByDate!$E27)):INDIRECT(CONCATENATE("tobi!C",twitterTextByDate!$E28-1)))</f>
        <v>0</v>
      </c>
      <c r="E27">
        <f ca="1">SUM(INDIRECT(CONCATENATE("tobi!D",twitterTextByDate!$E27)):INDIRECT(CONCATENATE("tobi!D",twitterTextByDate!$E28-1)))</f>
        <v>0</v>
      </c>
      <c r="F27">
        <f ca="1">SUM(INDIRECT(CONCATENATE("tobi!E",twitterTextByDate!$E27)):INDIRECT(CONCATENATE("tobi!E",twitterTextByDate!$E28-1)))</f>
        <v>3</v>
      </c>
      <c r="G27">
        <f ca="1">SUM(INDIRECT(CONCATENATE("tobi!F",twitterTextByDate!$E27)):INDIRECT(CONCATENATE("tobi!F",twitterTextByDate!$E28-1)))</f>
        <v>1</v>
      </c>
      <c r="H27">
        <f ca="1">SUM(INDIRECT(CONCATENATE("tobi!G",twitterTextByDate!$E27)):INDIRECT(CONCATENATE("tobi!G",twitterTextByDate!$E28-1)))</f>
        <v>0</v>
      </c>
      <c r="I27">
        <f ca="1">SUM(INDIRECT(CONCATENATE("tobi!H",twitterTextByDate!$E27)):INDIRECT(CONCATENATE("tobi!H",twitterTextByDate!$E28-1)))</f>
        <v>0</v>
      </c>
      <c r="J27">
        <f ca="1">SUM(INDIRECT(CONCATENATE("tobi!I",twitterTextByDate!$E27)):INDIRECT(CONCATENATE("tobi!I",twitterTextByDate!$E28-1)))</f>
        <v>0</v>
      </c>
      <c r="K27">
        <f ca="1">SUM(INDIRECT(CONCATENATE("tobi!J",twitterTextByDate!$E27)):INDIRECT(CONCATENATE("tobi!J",twitterTextByDate!$E28-1)))</f>
        <v>0</v>
      </c>
      <c r="L27">
        <f ca="1">SUM(INDIRECT(CONCATENATE("tobi!K",twitterTextByDate!$E27)):INDIRECT(CONCATENATE("tobi!K",twitterTextByDate!$E28-1)))</f>
        <v>0</v>
      </c>
      <c r="M27">
        <f ca="1">SUM(INDIRECT(CONCATENATE("tobi!L",twitterTextByDate!$E27)):INDIRECT(CONCATENATE("tobi!L",twitterTextByDate!$E28-1)))</f>
        <v>1</v>
      </c>
      <c r="N27">
        <f ca="1">SUM(INDIRECT(CONCATENATE("tobi!M",twitterTextByDate!$E27)):INDIRECT(CONCATENATE("tobi!M",twitterTextByDate!$E28-1)))</f>
        <v>0</v>
      </c>
      <c r="O27">
        <f ca="1">SUM(INDIRECT(CONCATENATE("tobi!N",twitterTextByDate!$E27)):INDIRECT(CONCATENATE("tobi!N",twitterTextByDate!$E28-1)))</f>
        <v>0</v>
      </c>
      <c r="P27">
        <f ca="1">SUM(INDIRECT(CONCATENATE("tobi!O",twitterTextByDate!$E27)):INDIRECT(CONCATENATE("tobi!O",twitterTextByDate!$E28-1)))</f>
        <v>0</v>
      </c>
      <c r="Q27">
        <f ca="1">SUM(INDIRECT(CONCATENATE("tobi!P",twitterTextByDate!$E27)):INDIRECT(CONCATENATE("tobi!P",twitterTextByDate!$E28-1)))</f>
        <v>0</v>
      </c>
      <c r="R27">
        <f ca="1">SUM(INDIRECT(CONCATENATE("tobi!Q",twitterTextByDate!$E27)):INDIRECT(CONCATENATE("tobi!Q",twitterTextByDate!$E28-1)))</f>
        <v>0</v>
      </c>
      <c r="S27">
        <f ca="1">SUM(INDIRECT(CONCATENATE("tobi!R",twitterTextByDate!$E27)):INDIRECT(CONCATENATE("tobi!R",twitterTextByDate!$E28-1)))</f>
        <v>0</v>
      </c>
      <c r="T27">
        <f ca="1">SUM(INDIRECT(CONCATENATE("tobi!S",twitterTextByDate!$E27)):INDIRECT(CONCATENATE("tobi!S",twitterTextByDate!$E28-1)))</f>
        <v>0</v>
      </c>
    </row>
    <row r="28" spans="1:20" x14ac:dyDescent="0.45">
      <c r="A28" s="1">
        <v>41826</v>
      </c>
      <c r="B28" s="1">
        <v>41832</v>
      </c>
      <c r="C28">
        <f ca="1">SUM(INDIRECT(CONCATENATE("tobi!B",twitterTextByDate!$E28)):INDIRECT(CONCATENATE("tobi!B",twitterTextByDate!$E29-1)))</f>
        <v>0</v>
      </c>
      <c r="D28">
        <f ca="1">SUM(INDIRECT(CONCATENATE("tobi!C",twitterTextByDate!$E28)):INDIRECT(CONCATENATE("tobi!C",twitterTextByDate!$E29-1)))</f>
        <v>1</v>
      </c>
      <c r="E28">
        <f ca="1">SUM(INDIRECT(CONCATENATE("tobi!D",twitterTextByDate!$E28)):INDIRECT(CONCATENATE("tobi!D",twitterTextByDate!$E29-1)))</f>
        <v>0</v>
      </c>
      <c r="F28">
        <f ca="1">SUM(INDIRECT(CONCATENATE("tobi!E",twitterTextByDate!$E28)):INDIRECT(CONCATENATE("tobi!E",twitterTextByDate!$E29-1)))</f>
        <v>0</v>
      </c>
      <c r="G28">
        <f ca="1">SUM(INDIRECT(CONCATENATE("tobi!F",twitterTextByDate!$E28)):INDIRECT(CONCATENATE("tobi!F",twitterTextByDate!$E29-1)))</f>
        <v>2</v>
      </c>
      <c r="H28">
        <f ca="1">SUM(INDIRECT(CONCATENATE("tobi!G",twitterTextByDate!$E28)):INDIRECT(CONCATENATE("tobi!G",twitterTextByDate!$E29-1)))</f>
        <v>1</v>
      </c>
      <c r="I28">
        <f ca="1">SUM(INDIRECT(CONCATENATE("tobi!H",twitterTextByDate!$E28)):INDIRECT(CONCATENATE("tobi!H",twitterTextByDate!$E29-1)))</f>
        <v>0</v>
      </c>
      <c r="J28">
        <f ca="1">SUM(INDIRECT(CONCATENATE("tobi!I",twitterTextByDate!$E28)):INDIRECT(CONCATENATE("tobi!I",twitterTextByDate!$E29-1)))</f>
        <v>4</v>
      </c>
      <c r="K28">
        <f ca="1">SUM(INDIRECT(CONCATENATE("tobi!J",twitterTextByDate!$E28)):INDIRECT(CONCATENATE("tobi!J",twitterTextByDate!$E29-1)))</f>
        <v>0</v>
      </c>
      <c r="L28">
        <f ca="1">SUM(INDIRECT(CONCATENATE("tobi!K",twitterTextByDate!$E28)):INDIRECT(CONCATENATE("tobi!K",twitterTextByDate!$E29-1)))</f>
        <v>1</v>
      </c>
      <c r="M28">
        <f ca="1">SUM(INDIRECT(CONCATENATE("tobi!L",twitterTextByDate!$E28)):INDIRECT(CONCATENATE("tobi!L",twitterTextByDate!$E29-1)))</f>
        <v>0</v>
      </c>
      <c r="N28">
        <f ca="1">SUM(INDIRECT(CONCATENATE("tobi!M",twitterTextByDate!$E28)):INDIRECT(CONCATENATE("tobi!M",twitterTextByDate!$E29-1)))</f>
        <v>0</v>
      </c>
      <c r="O28">
        <f ca="1">SUM(INDIRECT(CONCATENATE("tobi!N",twitterTextByDate!$E28)):INDIRECT(CONCATENATE("tobi!N",twitterTextByDate!$E29-1)))</f>
        <v>1</v>
      </c>
      <c r="P28">
        <f ca="1">SUM(INDIRECT(CONCATENATE("tobi!O",twitterTextByDate!$E28)):INDIRECT(CONCATENATE("tobi!O",twitterTextByDate!$E29-1)))</f>
        <v>0</v>
      </c>
      <c r="Q28">
        <f ca="1">SUM(INDIRECT(CONCATENATE("tobi!P",twitterTextByDate!$E28)):INDIRECT(CONCATENATE("tobi!P",twitterTextByDate!$E29-1)))</f>
        <v>0</v>
      </c>
      <c r="R28">
        <f ca="1">SUM(INDIRECT(CONCATENATE("tobi!Q",twitterTextByDate!$E28)):INDIRECT(CONCATENATE("tobi!Q",twitterTextByDate!$E29-1)))</f>
        <v>0</v>
      </c>
      <c r="S28">
        <f ca="1">SUM(INDIRECT(CONCATENATE("tobi!R",twitterTextByDate!$E28)):INDIRECT(CONCATENATE("tobi!R",twitterTextByDate!$E29-1)))</f>
        <v>0</v>
      </c>
      <c r="T28">
        <f ca="1">SUM(INDIRECT(CONCATENATE("tobi!S",twitterTextByDate!$E28)):INDIRECT(CONCATENATE("tobi!S",twitterTextByDate!$E29-1)))</f>
        <v>1</v>
      </c>
    </row>
    <row r="29" spans="1:20" x14ac:dyDescent="0.45">
      <c r="A29" s="1">
        <v>41833</v>
      </c>
      <c r="B29" s="1">
        <v>41839</v>
      </c>
      <c r="C29">
        <f ca="1">SUM(INDIRECT(CONCATENATE("tobi!B",twitterTextByDate!$E29)):INDIRECT(CONCATENATE("tobi!B",twitterTextByDate!$E30-1)))</f>
        <v>1</v>
      </c>
      <c r="D29">
        <f ca="1">SUM(INDIRECT(CONCATENATE("tobi!C",twitterTextByDate!$E29)):INDIRECT(CONCATENATE("tobi!C",twitterTextByDate!$E30-1)))</f>
        <v>3</v>
      </c>
      <c r="E29">
        <f ca="1">SUM(INDIRECT(CONCATENATE("tobi!D",twitterTextByDate!$E29)):INDIRECT(CONCATENATE("tobi!D",twitterTextByDate!$E30-1)))</f>
        <v>0</v>
      </c>
      <c r="F29">
        <f ca="1">SUM(INDIRECT(CONCATENATE("tobi!E",twitterTextByDate!$E29)):INDIRECT(CONCATENATE("tobi!E",twitterTextByDate!$E30-1)))</f>
        <v>2</v>
      </c>
      <c r="G29">
        <f ca="1">SUM(INDIRECT(CONCATENATE("tobi!F",twitterTextByDate!$E29)):INDIRECT(CONCATENATE("tobi!F",twitterTextByDate!$E30-1)))</f>
        <v>10</v>
      </c>
      <c r="H29">
        <f ca="1">SUM(INDIRECT(CONCATENATE("tobi!G",twitterTextByDate!$E29)):INDIRECT(CONCATENATE("tobi!G",twitterTextByDate!$E30-1)))</f>
        <v>11</v>
      </c>
      <c r="I29">
        <f ca="1">SUM(INDIRECT(CONCATENATE("tobi!H",twitterTextByDate!$E29)):INDIRECT(CONCATENATE("tobi!H",twitterTextByDate!$E30-1)))</f>
        <v>3</v>
      </c>
      <c r="J29">
        <f ca="1">SUM(INDIRECT(CONCATENATE("tobi!I",twitterTextByDate!$E29)):INDIRECT(CONCATENATE("tobi!I",twitterTextByDate!$E30-1)))</f>
        <v>5</v>
      </c>
      <c r="K29">
        <f ca="1">SUM(INDIRECT(CONCATENATE("tobi!J",twitterTextByDate!$E29)):INDIRECT(CONCATENATE("tobi!J",twitterTextByDate!$E30-1)))</f>
        <v>0</v>
      </c>
      <c r="L29">
        <f ca="1">SUM(INDIRECT(CONCATENATE("tobi!K",twitterTextByDate!$E29)):INDIRECT(CONCATENATE("tobi!K",twitterTextByDate!$E30-1)))</f>
        <v>0</v>
      </c>
      <c r="M29">
        <f ca="1">SUM(INDIRECT(CONCATENATE("tobi!L",twitterTextByDate!$E29)):INDIRECT(CONCATENATE("tobi!L",twitterTextByDate!$E30-1)))</f>
        <v>0</v>
      </c>
      <c r="N29">
        <f ca="1">SUM(INDIRECT(CONCATENATE("tobi!M",twitterTextByDate!$E29)):INDIRECT(CONCATENATE("tobi!M",twitterTextByDate!$E30-1)))</f>
        <v>1</v>
      </c>
      <c r="O29">
        <f ca="1">SUM(INDIRECT(CONCATENATE("tobi!N",twitterTextByDate!$E29)):INDIRECT(CONCATENATE("tobi!N",twitterTextByDate!$E30-1)))</f>
        <v>2</v>
      </c>
      <c r="P29">
        <f ca="1">SUM(INDIRECT(CONCATENATE("tobi!O",twitterTextByDate!$E29)):INDIRECT(CONCATENATE("tobi!O",twitterTextByDate!$E30-1)))</f>
        <v>0</v>
      </c>
      <c r="Q29">
        <f ca="1">SUM(INDIRECT(CONCATENATE("tobi!P",twitterTextByDate!$E29)):INDIRECT(CONCATENATE("tobi!P",twitterTextByDate!$E30-1)))</f>
        <v>2</v>
      </c>
      <c r="R29">
        <f ca="1">SUM(INDIRECT(CONCATENATE("tobi!Q",twitterTextByDate!$E29)):INDIRECT(CONCATENATE("tobi!Q",twitterTextByDate!$E30-1)))</f>
        <v>0</v>
      </c>
      <c r="S29">
        <f ca="1">SUM(INDIRECT(CONCATENATE("tobi!R",twitterTextByDate!$E29)):INDIRECT(CONCATENATE("tobi!R",twitterTextByDate!$E30-1)))</f>
        <v>0</v>
      </c>
      <c r="T29">
        <f ca="1">SUM(INDIRECT(CONCATENATE("tobi!S",twitterTextByDate!$E29)):INDIRECT(CONCATENATE("tobi!S",twitterTextByDate!$E30-1)))</f>
        <v>7</v>
      </c>
    </row>
    <row r="30" spans="1:20" x14ac:dyDescent="0.45">
      <c r="A30" s="1">
        <v>41840</v>
      </c>
      <c r="B30" s="1">
        <v>41846</v>
      </c>
      <c r="C30">
        <f ca="1">SUM(INDIRECT(CONCATENATE("tobi!B",twitterTextByDate!$E30)):INDIRECT(CONCATENATE("tobi!B",twitterTextByDate!$E31-1)))</f>
        <v>6</v>
      </c>
      <c r="D30">
        <f ca="1">SUM(INDIRECT(CONCATENATE("tobi!C",twitterTextByDate!$E30)):INDIRECT(CONCATENATE("tobi!C",twitterTextByDate!$E31-1)))</f>
        <v>4</v>
      </c>
      <c r="E30">
        <f ca="1">SUM(INDIRECT(CONCATENATE("tobi!D",twitterTextByDate!$E30)):INDIRECT(CONCATENATE("tobi!D",twitterTextByDate!$E31-1)))</f>
        <v>1</v>
      </c>
      <c r="F30">
        <f ca="1">SUM(INDIRECT(CONCATENATE("tobi!E",twitterTextByDate!$E30)):INDIRECT(CONCATENATE("tobi!E",twitterTextByDate!$E31-1)))</f>
        <v>0</v>
      </c>
      <c r="G30">
        <f ca="1">SUM(INDIRECT(CONCATENATE("tobi!F",twitterTextByDate!$E30)):INDIRECT(CONCATENATE("tobi!F",twitterTextByDate!$E31-1)))</f>
        <v>7</v>
      </c>
      <c r="H30">
        <f ca="1">SUM(INDIRECT(CONCATENATE("tobi!G",twitterTextByDate!$E30)):INDIRECT(CONCATENATE("tobi!G",twitterTextByDate!$E31-1)))</f>
        <v>5</v>
      </c>
      <c r="I30">
        <f ca="1">SUM(INDIRECT(CONCATENATE("tobi!H",twitterTextByDate!$E30)):INDIRECT(CONCATENATE("tobi!H",twitterTextByDate!$E31-1)))</f>
        <v>2</v>
      </c>
      <c r="J30">
        <f ca="1">SUM(INDIRECT(CONCATENATE("tobi!I",twitterTextByDate!$E30)):INDIRECT(CONCATENATE("tobi!I",twitterTextByDate!$E31-1)))</f>
        <v>6</v>
      </c>
      <c r="K30">
        <f ca="1">SUM(INDIRECT(CONCATENATE("tobi!J",twitterTextByDate!$E30)):INDIRECT(CONCATENATE("tobi!J",twitterTextByDate!$E31-1)))</f>
        <v>0</v>
      </c>
      <c r="L30">
        <f ca="1">SUM(INDIRECT(CONCATENATE("tobi!K",twitterTextByDate!$E30)):INDIRECT(CONCATENATE("tobi!K",twitterTextByDate!$E31-1)))</f>
        <v>4</v>
      </c>
      <c r="M30">
        <f ca="1">SUM(INDIRECT(CONCATENATE("tobi!L",twitterTextByDate!$E30)):INDIRECT(CONCATENATE("tobi!L",twitterTextByDate!$E31-1)))</f>
        <v>5</v>
      </c>
      <c r="N30">
        <f ca="1">SUM(INDIRECT(CONCATENATE("tobi!M",twitterTextByDate!$E30)):INDIRECT(CONCATENATE("tobi!M",twitterTextByDate!$E31-1)))</f>
        <v>3</v>
      </c>
      <c r="O30">
        <f ca="1">SUM(INDIRECT(CONCATENATE("tobi!N",twitterTextByDate!$E30)):INDIRECT(CONCATENATE("tobi!N",twitterTextByDate!$E31-1)))</f>
        <v>0</v>
      </c>
      <c r="P30">
        <f ca="1">SUM(INDIRECT(CONCATENATE("tobi!O",twitterTextByDate!$E30)):INDIRECT(CONCATENATE("tobi!O",twitterTextByDate!$E31-1)))</f>
        <v>0</v>
      </c>
      <c r="Q30">
        <f ca="1">SUM(INDIRECT(CONCATENATE("tobi!P",twitterTextByDate!$E30)):INDIRECT(CONCATENATE("tobi!P",twitterTextByDate!$E31-1)))</f>
        <v>1</v>
      </c>
      <c r="R30">
        <f ca="1">SUM(INDIRECT(CONCATENATE("tobi!Q",twitterTextByDate!$E30)):INDIRECT(CONCATENATE("tobi!Q",twitterTextByDate!$E31-1)))</f>
        <v>0</v>
      </c>
      <c r="S30">
        <f ca="1">SUM(INDIRECT(CONCATENATE("tobi!R",twitterTextByDate!$E30)):INDIRECT(CONCATENATE("tobi!R",twitterTextByDate!$E31-1)))</f>
        <v>0</v>
      </c>
      <c r="T30">
        <f ca="1">SUM(INDIRECT(CONCATENATE("tobi!S",twitterTextByDate!$E30)):INDIRECT(CONCATENATE("tobi!S",twitterTextByDate!$E31-1)))</f>
        <v>4</v>
      </c>
    </row>
    <row r="31" spans="1:20" x14ac:dyDescent="0.45">
      <c r="A31" s="1">
        <v>41847</v>
      </c>
      <c r="B31" s="1">
        <v>41853</v>
      </c>
      <c r="C31">
        <f ca="1">SUM(INDIRECT(CONCATENATE("tobi!B",twitterTextByDate!$E31)):INDIRECT(CONCATENATE("tobi!B",twitterTextByDate!$E32-1)))</f>
        <v>8</v>
      </c>
      <c r="D31">
        <f ca="1">SUM(INDIRECT(CONCATENATE("tobi!C",twitterTextByDate!$E31)):INDIRECT(CONCATENATE("tobi!C",twitterTextByDate!$E32-1)))</f>
        <v>1</v>
      </c>
      <c r="E31">
        <f ca="1">SUM(INDIRECT(CONCATENATE("tobi!D",twitterTextByDate!$E31)):INDIRECT(CONCATENATE("tobi!D",twitterTextByDate!$E32-1)))</f>
        <v>7</v>
      </c>
      <c r="F31">
        <f ca="1">SUM(INDIRECT(CONCATENATE("tobi!E",twitterTextByDate!$E31)):INDIRECT(CONCATENATE("tobi!E",twitterTextByDate!$E32-1)))</f>
        <v>0</v>
      </c>
      <c r="G31">
        <f ca="1">SUM(INDIRECT(CONCATENATE("tobi!F",twitterTextByDate!$E31)):INDIRECT(CONCATENATE("tobi!F",twitterTextByDate!$E32-1)))</f>
        <v>17</v>
      </c>
      <c r="H31">
        <f ca="1">SUM(INDIRECT(CONCATENATE("tobi!G",twitterTextByDate!$E31)):INDIRECT(CONCATENATE("tobi!G",twitterTextByDate!$E32-1)))</f>
        <v>0</v>
      </c>
      <c r="I31">
        <f ca="1">SUM(INDIRECT(CONCATENATE("tobi!H",twitterTextByDate!$E31)):INDIRECT(CONCATENATE("tobi!H",twitterTextByDate!$E32-1)))</f>
        <v>0</v>
      </c>
      <c r="J31">
        <f ca="1">SUM(INDIRECT(CONCATENATE("tobi!I",twitterTextByDate!$E31)):INDIRECT(CONCATENATE("tobi!I",twitterTextByDate!$E32-1)))</f>
        <v>6</v>
      </c>
      <c r="K31">
        <f ca="1">SUM(INDIRECT(CONCATENATE("tobi!J",twitterTextByDate!$E31)):INDIRECT(CONCATENATE("tobi!J",twitterTextByDate!$E32-1)))</f>
        <v>2</v>
      </c>
      <c r="L31">
        <f ca="1">SUM(INDIRECT(CONCATENATE("tobi!K",twitterTextByDate!$E31)):INDIRECT(CONCATENATE("tobi!K",twitterTextByDate!$E32-1)))</f>
        <v>4</v>
      </c>
      <c r="M31">
        <f ca="1">SUM(INDIRECT(CONCATENATE("tobi!L",twitterTextByDate!$E31)):INDIRECT(CONCATENATE("tobi!L",twitterTextByDate!$E32-1)))</f>
        <v>7</v>
      </c>
      <c r="N31">
        <f ca="1">SUM(INDIRECT(CONCATENATE("tobi!M",twitterTextByDate!$E31)):INDIRECT(CONCATENATE("tobi!M",twitterTextByDate!$E32-1)))</f>
        <v>1</v>
      </c>
      <c r="O31">
        <f ca="1">SUM(INDIRECT(CONCATENATE("tobi!N",twitterTextByDate!$E31)):INDIRECT(CONCATENATE("tobi!N",twitterTextByDate!$E32-1)))</f>
        <v>0</v>
      </c>
      <c r="P31">
        <f ca="1">SUM(INDIRECT(CONCATENATE("tobi!O",twitterTextByDate!$E31)):INDIRECT(CONCATENATE("tobi!O",twitterTextByDate!$E32-1)))</f>
        <v>2</v>
      </c>
      <c r="Q31">
        <f ca="1">SUM(INDIRECT(CONCATENATE("tobi!P",twitterTextByDate!$E31)):INDIRECT(CONCATENATE("tobi!P",twitterTextByDate!$E32-1)))</f>
        <v>0</v>
      </c>
      <c r="R31">
        <f ca="1">SUM(INDIRECT(CONCATENATE("tobi!Q",twitterTextByDate!$E31)):INDIRECT(CONCATENATE("tobi!Q",twitterTextByDate!$E32-1)))</f>
        <v>0</v>
      </c>
      <c r="S31">
        <f ca="1">SUM(INDIRECT(CONCATENATE("tobi!R",twitterTextByDate!$E31)):INDIRECT(CONCATENATE("tobi!R",twitterTextByDate!$E32-1)))</f>
        <v>0</v>
      </c>
      <c r="T31">
        <f ca="1">SUM(INDIRECT(CONCATENATE("tobi!S",twitterTextByDate!$E31)):INDIRECT(CONCATENATE("tobi!S",twitterTextByDate!$E32-1)))</f>
        <v>0</v>
      </c>
    </row>
    <row r="32" spans="1:20" x14ac:dyDescent="0.45">
      <c r="A32" s="1">
        <v>41854</v>
      </c>
      <c r="B32" s="1">
        <v>41860</v>
      </c>
      <c r="C32">
        <f ca="1">SUM(INDIRECT(CONCATENATE("tobi!B",twitterTextByDate!$E32)):INDIRECT(CONCATENATE("tobi!B",twitterTextByDate!$E33-1)))</f>
        <v>6</v>
      </c>
      <c r="D32">
        <f ca="1">SUM(INDIRECT(CONCATENATE("tobi!C",twitterTextByDate!$E32)):INDIRECT(CONCATENATE("tobi!C",twitterTextByDate!$E33-1)))</f>
        <v>5</v>
      </c>
      <c r="E32">
        <f ca="1">SUM(INDIRECT(CONCATENATE("tobi!D",twitterTextByDate!$E32)):INDIRECT(CONCATENATE("tobi!D",twitterTextByDate!$E33-1)))</f>
        <v>2</v>
      </c>
      <c r="F32">
        <f ca="1">SUM(INDIRECT(CONCATENATE("tobi!E",twitterTextByDate!$E32)):INDIRECT(CONCATENATE("tobi!E",twitterTextByDate!$E33-1)))</f>
        <v>3</v>
      </c>
      <c r="G32">
        <f ca="1">SUM(INDIRECT(CONCATENATE("tobi!F",twitterTextByDate!$E32)):INDIRECT(CONCATENATE("tobi!F",twitterTextByDate!$E33-1)))</f>
        <v>10</v>
      </c>
      <c r="H32">
        <f ca="1">SUM(INDIRECT(CONCATENATE("tobi!G",twitterTextByDate!$E32)):INDIRECT(CONCATENATE("tobi!G",twitterTextByDate!$E33-1)))</f>
        <v>1</v>
      </c>
      <c r="I32">
        <f ca="1">SUM(INDIRECT(CONCATENATE("tobi!H",twitterTextByDate!$E32)):INDIRECT(CONCATENATE("tobi!H",twitterTextByDate!$E33-1)))</f>
        <v>1</v>
      </c>
      <c r="J32">
        <f ca="1">SUM(INDIRECT(CONCATENATE("tobi!I",twitterTextByDate!$E32)):INDIRECT(CONCATENATE("tobi!I",twitterTextByDate!$E33-1)))</f>
        <v>11</v>
      </c>
      <c r="K32">
        <f ca="1">SUM(INDIRECT(CONCATENATE("tobi!J",twitterTextByDate!$E32)):INDIRECT(CONCATENATE("tobi!J",twitterTextByDate!$E33-1)))</f>
        <v>2</v>
      </c>
      <c r="L32">
        <f ca="1">SUM(INDIRECT(CONCATENATE("tobi!K",twitterTextByDate!$E32)):INDIRECT(CONCATENATE("tobi!K",twitterTextByDate!$E33-1)))</f>
        <v>2</v>
      </c>
      <c r="M32">
        <f ca="1">SUM(INDIRECT(CONCATENATE("tobi!L",twitterTextByDate!$E32)):INDIRECT(CONCATENATE("tobi!L",twitterTextByDate!$E33-1)))</f>
        <v>5</v>
      </c>
      <c r="N32">
        <f ca="1">SUM(INDIRECT(CONCATENATE("tobi!M",twitterTextByDate!$E32)):INDIRECT(CONCATENATE("tobi!M",twitterTextByDate!$E33-1)))</f>
        <v>0</v>
      </c>
      <c r="O32">
        <f ca="1">SUM(INDIRECT(CONCATENATE("tobi!N",twitterTextByDate!$E32)):INDIRECT(CONCATENATE("tobi!N",twitterTextByDate!$E33-1)))</f>
        <v>0</v>
      </c>
      <c r="P32">
        <f ca="1">SUM(INDIRECT(CONCATENATE("tobi!O",twitterTextByDate!$E32)):INDIRECT(CONCATENATE("tobi!O",twitterTextByDate!$E33-1)))</f>
        <v>0</v>
      </c>
      <c r="Q32">
        <f ca="1">SUM(INDIRECT(CONCATENATE("tobi!P",twitterTextByDate!$E32)):INDIRECT(CONCATENATE("tobi!P",twitterTextByDate!$E33-1)))</f>
        <v>1</v>
      </c>
      <c r="R32">
        <f ca="1">SUM(INDIRECT(CONCATENATE("tobi!Q",twitterTextByDate!$E32)):INDIRECT(CONCATENATE("tobi!Q",twitterTextByDate!$E33-1)))</f>
        <v>0</v>
      </c>
      <c r="S32">
        <f ca="1">SUM(INDIRECT(CONCATENATE("tobi!R",twitterTextByDate!$E32)):INDIRECT(CONCATENATE("tobi!R",twitterTextByDate!$E33-1)))</f>
        <v>0</v>
      </c>
      <c r="T32">
        <f ca="1">SUM(INDIRECT(CONCATENATE("tobi!S",twitterTextByDate!$E32)):INDIRECT(CONCATENATE("tobi!S",twitterTextByDate!$E33-1)))</f>
        <v>0</v>
      </c>
    </row>
    <row r="33" spans="1:20" x14ac:dyDescent="0.45">
      <c r="A33" s="1">
        <v>41861</v>
      </c>
      <c r="B33" s="1">
        <v>41867</v>
      </c>
      <c r="C33">
        <f ca="1">SUM(INDIRECT(CONCATENATE("tobi!B",twitterTextByDate!$E33)):INDIRECT(CONCATENATE("tobi!B",twitterTextByDate!$E34-1)))</f>
        <v>3</v>
      </c>
      <c r="D33">
        <f ca="1">SUM(INDIRECT(CONCATENATE("tobi!C",twitterTextByDate!$E33)):INDIRECT(CONCATENATE("tobi!C",twitterTextByDate!$E34-1)))</f>
        <v>3</v>
      </c>
      <c r="E33">
        <f ca="1">SUM(INDIRECT(CONCATENATE("tobi!D",twitterTextByDate!$E33)):INDIRECT(CONCATENATE("tobi!D",twitterTextByDate!$E34-1)))</f>
        <v>2</v>
      </c>
      <c r="F33">
        <f ca="1">SUM(INDIRECT(CONCATENATE("tobi!E",twitterTextByDate!$E33)):INDIRECT(CONCATENATE("tobi!E",twitterTextByDate!$E34-1)))</f>
        <v>5</v>
      </c>
      <c r="G33">
        <f ca="1">SUM(INDIRECT(CONCATENATE("tobi!F",twitterTextByDate!$E33)):INDIRECT(CONCATENATE("tobi!F",twitterTextByDate!$E34-1)))</f>
        <v>5</v>
      </c>
      <c r="H33">
        <f ca="1">SUM(INDIRECT(CONCATENATE("tobi!G",twitterTextByDate!$E33)):INDIRECT(CONCATENATE("tobi!G",twitterTextByDate!$E34-1)))</f>
        <v>0</v>
      </c>
      <c r="I33">
        <f ca="1">SUM(INDIRECT(CONCATENATE("tobi!H",twitterTextByDate!$E33)):INDIRECT(CONCATENATE("tobi!H",twitterTextByDate!$E34-1)))</f>
        <v>2</v>
      </c>
      <c r="J33">
        <f ca="1">SUM(INDIRECT(CONCATENATE("tobi!I",twitterTextByDate!$E33)):INDIRECT(CONCATENATE("tobi!I",twitterTextByDate!$E34-1)))</f>
        <v>6</v>
      </c>
      <c r="K33">
        <f ca="1">SUM(INDIRECT(CONCATENATE("tobi!J",twitterTextByDate!$E33)):INDIRECT(CONCATENATE("tobi!J",twitterTextByDate!$E34-1)))</f>
        <v>0</v>
      </c>
      <c r="L33">
        <f ca="1">SUM(INDIRECT(CONCATENATE("tobi!K",twitterTextByDate!$E33)):INDIRECT(CONCATENATE("tobi!K",twitterTextByDate!$E34-1)))</f>
        <v>1</v>
      </c>
      <c r="M33">
        <f ca="1">SUM(INDIRECT(CONCATENATE("tobi!L",twitterTextByDate!$E33)):INDIRECT(CONCATENATE("tobi!L",twitterTextByDate!$E34-1)))</f>
        <v>3</v>
      </c>
      <c r="N33">
        <f ca="1">SUM(INDIRECT(CONCATENATE("tobi!M",twitterTextByDate!$E33)):INDIRECT(CONCATENATE("tobi!M",twitterTextByDate!$E34-1)))</f>
        <v>5</v>
      </c>
      <c r="O33">
        <f ca="1">SUM(INDIRECT(CONCATENATE("tobi!N",twitterTextByDate!$E33)):INDIRECT(CONCATENATE("tobi!N",twitterTextByDate!$E34-1)))</f>
        <v>1</v>
      </c>
      <c r="P33">
        <f ca="1">SUM(INDIRECT(CONCATENATE("tobi!O",twitterTextByDate!$E33)):INDIRECT(CONCATENATE("tobi!O",twitterTextByDate!$E34-1)))</f>
        <v>1</v>
      </c>
      <c r="Q33">
        <f ca="1">SUM(INDIRECT(CONCATENATE("tobi!P",twitterTextByDate!$E33)):INDIRECT(CONCATENATE("tobi!P",twitterTextByDate!$E34-1)))</f>
        <v>1</v>
      </c>
      <c r="R33">
        <f ca="1">SUM(INDIRECT(CONCATENATE("tobi!Q",twitterTextByDate!$E33)):INDIRECT(CONCATENATE("tobi!Q",twitterTextByDate!$E34-1)))</f>
        <v>0</v>
      </c>
      <c r="S33">
        <f ca="1">SUM(INDIRECT(CONCATENATE("tobi!R",twitterTextByDate!$E33)):INDIRECT(CONCATENATE("tobi!R",twitterTextByDate!$E34-1)))</f>
        <v>0</v>
      </c>
      <c r="T33">
        <f ca="1">SUM(INDIRECT(CONCATENATE("tobi!S",twitterTextByDate!$E33)):INDIRECT(CONCATENATE("tobi!S",twitterTextByDate!$E34-1)))</f>
        <v>2</v>
      </c>
    </row>
    <row r="34" spans="1:20" x14ac:dyDescent="0.45">
      <c r="A34" s="1">
        <v>41868</v>
      </c>
      <c r="B34" s="1">
        <v>41874</v>
      </c>
      <c r="C34">
        <f ca="1">SUM(INDIRECT(CONCATENATE("tobi!B",twitterTextByDate!$E34)):INDIRECT(CONCATENATE("tobi!B",twitterTextByDate!$E35-1)))</f>
        <v>9</v>
      </c>
      <c r="D34">
        <f ca="1">SUM(INDIRECT(CONCATENATE("tobi!C",twitterTextByDate!$E34)):INDIRECT(CONCATENATE("tobi!C",twitterTextByDate!$E35-1)))</f>
        <v>4</v>
      </c>
      <c r="E34">
        <f ca="1">SUM(INDIRECT(CONCATENATE("tobi!D",twitterTextByDate!$E34)):INDIRECT(CONCATENATE("tobi!D",twitterTextByDate!$E35-1)))</f>
        <v>4</v>
      </c>
      <c r="F34">
        <f ca="1">SUM(INDIRECT(CONCATENATE("tobi!E",twitterTextByDate!$E34)):INDIRECT(CONCATENATE("tobi!E",twitterTextByDate!$E35-1)))</f>
        <v>2</v>
      </c>
      <c r="G34">
        <f ca="1">SUM(INDIRECT(CONCATENATE("tobi!F",twitterTextByDate!$E34)):INDIRECT(CONCATENATE("tobi!F",twitterTextByDate!$E35-1)))</f>
        <v>5</v>
      </c>
      <c r="H34">
        <f ca="1">SUM(INDIRECT(CONCATENATE("tobi!G",twitterTextByDate!$E34)):INDIRECT(CONCATENATE("tobi!G",twitterTextByDate!$E35-1)))</f>
        <v>2</v>
      </c>
      <c r="I34">
        <f ca="1">SUM(INDIRECT(CONCATENATE("tobi!H",twitterTextByDate!$E34)):INDIRECT(CONCATENATE("tobi!H",twitterTextByDate!$E35-1)))</f>
        <v>4</v>
      </c>
      <c r="J34">
        <f ca="1">SUM(INDIRECT(CONCATENATE("tobi!I",twitterTextByDate!$E34)):INDIRECT(CONCATENATE("tobi!I",twitterTextByDate!$E35-1)))</f>
        <v>8</v>
      </c>
      <c r="K34">
        <f ca="1">SUM(INDIRECT(CONCATENATE("tobi!J",twitterTextByDate!$E34)):INDIRECT(CONCATENATE("tobi!J",twitterTextByDate!$E35-1)))</f>
        <v>3</v>
      </c>
      <c r="L34">
        <f ca="1">SUM(INDIRECT(CONCATENATE("tobi!K",twitterTextByDate!$E34)):INDIRECT(CONCATENATE("tobi!K",twitterTextByDate!$E35-1)))</f>
        <v>2</v>
      </c>
      <c r="M34">
        <f ca="1">SUM(INDIRECT(CONCATENATE("tobi!L",twitterTextByDate!$E34)):INDIRECT(CONCATENATE("tobi!L",twitterTextByDate!$E35-1)))</f>
        <v>3</v>
      </c>
      <c r="N34">
        <f ca="1">SUM(INDIRECT(CONCATENATE("tobi!M",twitterTextByDate!$E34)):INDIRECT(CONCATENATE("tobi!M",twitterTextByDate!$E35-1)))</f>
        <v>0</v>
      </c>
      <c r="O34">
        <f ca="1">SUM(INDIRECT(CONCATENATE("tobi!N",twitterTextByDate!$E34)):INDIRECT(CONCATENATE("tobi!N",twitterTextByDate!$E35-1)))</f>
        <v>3</v>
      </c>
      <c r="P34">
        <f ca="1">SUM(INDIRECT(CONCATENATE("tobi!O",twitterTextByDate!$E34)):INDIRECT(CONCATENATE("tobi!O",twitterTextByDate!$E35-1)))</f>
        <v>0</v>
      </c>
      <c r="Q34">
        <f ca="1">SUM(INDIRECT(CONCATENATE("tobi!P",twitterTextByDate!$E34)):INDIRECT(CONCATENATE("tobi!P",twitterTextByDate!$E35-1)))</f>
        <v>1</v>
      </c>
      <c r="R34">
        <f ca="1">SUM(INDIRECT(CONCATENATE("tobi!Q",twitterTextByDate!$E34)):INDIRECT(CONCATENATE("tobi!Q",twitterTextByDate!$E35-1)))</f>
        <v>0</v>
      </c>
      <c r="S34">
        <f ca="1">SUM(INDIRECT(CONCATENATE("tobi!R",twitterTextByDate!$E34)):INDIRECT(CONCATENATE("tobi!R",twitterTextByDate!$E35-1)))</f>
        <v>0</v>
      </c>
      <c r="T34">
        <f ca="1">SUM(INDIRECT(CONCATENATE("tobi!S",twitterTextByDate!$E34)):INDIRECT(CONCATENATE("tobi!S",twitterTextByDate!$E35-1)))</f>
        <v>1</v>
      </c>
    </row>
    <row r="35" spans="1:20" x14ac:dyDescent="0.45">
      <c r="A35" s="1">
        <v>41875</v>
      </c>
      <c r="B35" s="1">
        <v>41881</v>
      </c>
      <c r="C35">
        <f ca="1">SUM(INDIRECT(CONCATENATE("tobi!B",twitterTextByDate!$E35)):INDIRECT(CONCATENATE("tobi!B",twitterTextByDate!$E36-1)))</f>
        <v>12</v>
      </c>
      <c r="D35">
        <f ca="1">SUM(INDIRECT(CONCATENATE("tobi!C",twitterTextByDate!$E35)):INDIRECT(CONCATENATE("tobi!C",twitterTextByDate!$E36-1)))</f>
        <v>8</v>
      </c>
      <c r="E35">
        <f ca="1">SUM(INDIRECT(CONCATENATE("tobi!D",twitterTextByDate!$E35)):INDIRECT(CONCATENATE("tobi!D",twitterTextByDate!$E36-1)))</f>
        <v>5</v>
      </c>
      <c r="F35">
        <f ca="1">SUM(INDIRECT(CONCATENATE("tobi!E",twitterTextByDate!$E35)):INDIRECT(CONCATENATE("tobi!E",twitterTextByDate!$E36-1)))</f>
        <v>3</v>
      </c>
      <c r="G35">
        <f ca="1">SUM(INDIRECT(CONCATENATE("tobi!F",twitterTextByDate!$E35)):INDIRECT(CONCATENATE("tobi!F",twitterTextByDate!$E36-1)))</f>
        <v>4</v>
      </c>
      <c r="H35">
        <f ca="1">SUM(INDIRECT(CONCATENATE("tobi!G",twitterTextByDate!$E35)):INDIRECT(CONCATENATE("tobi!G",twitterTextByDate!$E36-1)))</f>
        <v>0</v>
      </c>
      <c r="I35">
        <f ca="1">SUM(INDIRECT(CONCATENATE("tobi!H",twitterTextByDate!$E35)):INDIRECT(CONCATENATE("tobi!H",twitterTextByDate!$E36-1)))</f>
        <v>1</v>
      </c>
      <c r="J35">
        <f ca="1">SUM(INDIRECT(CONCATENATE("tobi!I",twitterTextByDate!$E35)):INDIRECT(CONCATENATE("tobi!I",twitterTextByDate!$E36-1)))</f>
        <v>9</v>
      </c>
      <c r="K35">
        <f ca="1">SUM(INDIRECT(CONCATENATE("tobi!J",twitterTextByDate!$E35)):INDIRECT(CONCATENATE("tobi!J",twitterTextByDate!$E36-1)))</f>
        <v>1</v>
      </c>
      <c r="L35">
        <f ca="1">SUM(INDIRECT(CONCATENATE("tobi!K",twitterTextByDate!$E35)):INDIRECT(CONCATENATE("tobi!K",twitterTextByDate!$E36-1)))</f>
        <v>1</v>
      </c>
      <c r="M35">
        <f ca="1">SUM(INDIRECT(CONCATENATE("tobi!L",twitterTextByDate!$E35)):INDIRECT(CONCATENATE("tobi!L",twitterTextByDate!$E36-1)))</f>
        <v>6</v>
      </c>
      <c r="N35">
        <f ca="1">SUM(INDIRECT(CONCATENATE("tobi!M",twitterTextByDate!$E35)):INDIRECT(CONCATENATE("tobi!M",twitterTextByDate!$E36-1)))</f>
        <v>0</v>
      </c>
      <c r="O35">
        <f ca="1">SUM(INDIRECT(CONCATENATE("tobi!N",twitterTextByDate!$E35)):INDIRECT(CONCATENATE("tobi!N",twitterTextByDate!$E36-1)))</f>
        <v>0</v>
      </c>
      <c r="P35">
        <f ca="1">SUM(INDIRECT(CONCATENATE("tobi!O",twitterTextByDate!$E35)):INDIRECT(CONCATENATE("tobi!O",twitterTextByDate!$E36-1)))</f>
        <v>0</v>
      </c>
      <c r="Q35">
        <f ca="1">SUM(INDIRECT(CONCATENATE("tobi!P",twitterTextByDate!$E35)):INDIRECT(CONCATENATE("tobi!P",twitterTextByDate!$E36-1)))</f>
        <v>2</v>
      </c>
      <c r="R35">
        <f ca="1">SUM(INDIRECT(CONCATENATE("tobi!Q",twitterTextByDate!$E35)):INDIRECT(CONCATENATE("tobi!Q",twitterTextByDate!$E36-1)))</f>
        <v>1</v>
      </c>
      <c r="S35">
        <f ca="1">SUM(INDIRECT(CONCATENATE("tobi!R",twitterTextByDate!$E35)):INDIRECT(CONCATENATE("tobi!R",twitterTextByDate!$E36-1)))</f>
        <v>0</v>
      </c>
      <c r="T35">
        <f ca="1">SUM(INDIRECT(CONCATENATE("tobi!S",twitterTextByDate!$E35)):INDIRECT(CONCATENATE("tobi!S",twitterTextByDate!$E36-1)))</f>
        <v>0</v>
      </c>
    </row>
    <row r="36" spans="1:20" x14ac:dyDescent="0.45">
      <c r="A36" s="1">
        <v>41882</v>
      </c>
      <c r="B36" s="1">
        <v>41888</v>
      </c>
      <c r="C36">
        <f ca="1">SUM(INDIRECT(CONCATENATE("tobi!B",twitterTextByDate!$E36)):INDIRECT(CONCATENATE("tobi!B",twitterTextByDate!$E37-1)))</f>
        <v>15</v>
      </c>
      <c r="D36">
        <f ca="1">SUM(INDIRECT(CONCATENATE("tobi!C",twitterTextByDate!$E36)):INDIRECT(CONCATENATE("tobi!C",twitterTextByDate!$E37-1)))</f>
        <v>16</v>
      </c>
      <c r="E36">
        <f ca="1">SUM(INDIRECT(CONCATENATE("tobi!D",twitterTextByDate!$E36)):INDIRECT(CONCATENATE("tobi!D",twitterTextByDate!$E37-1)))</f>
        <v>11</v>
      </c>
      <c r="F36">
        <f ca="1">SUM(INDIRECT(CONCATENATE("tobi!E",twitterTextByDate!$E36)):INDIRECT(CONCATENATE("tobi!E",twitterTextByDate!$E37-1)))</f>
        <v>0</v>
      </c>
      <c r="G36">
        <f ca="1">SUM(INDIRECT(CONCATENATE("tobi!F",twitterTextByDate!$E36)):INDIRECT(CONCATENATE("tobi!F",twitterTextByDate!$E37-1)))</f>
        <v>8</v>
      </c>
      <c r="H36">
        <f ca="1">SUM(INDIRECT(CONCATENATE("tobi!G",twitterTextByDate!$E36)):INDIRECT(CONCATENATE("tobi!G",twitterTextByDate!$E37-1)))</f>
        <v>0</v>
      </c>
      <c r="I36">
        <f ca="1">SUM(INDIRECT(CONCATENATE("tobi!H",twitterTextByDate!$E36)):INDIRECT(CONCATENATE("tobi!H",twitterTextByDate!$E37-1)))</f>
        <v>2</v>
      </c>
      <c r="J36">
        <f ca="1">SUM(INDIRECT(CONCATENATE("tobi!I",twitterTextByDate!$E36)):INDIRECT(CONCATENATE("tobi!I",twitterTextByDate!$E37-1)))</f>
        <v>13</v>
      </c>
      <c r="K36">
        <f ca="1">SUM(INDIRECT(CONCATENATE("tobi!J",twitterTextByDate!$E36)):INDIRECT(CONCATENATE("tobi!J",twitterTextByDate!$E37-1)))</f>
        <v>0</v>
      </c>
      <c r="L36">
        <f ca="1">SUM(INDIRECT(CONCATENATE("tobi!K",twitterTextByDate!$E36)):INDIRECT(CONCATENATE("tobi!K",twitterTextByDate!$E37-1)))</f>
        <v>5</v>
      </c>
      <c r="M36">
        <f ca="1">SUM(INDIRECT(CONCATENATE("tobi!L",twitterTextByDate!$E36)):INDIRECT(CONCATENATE("tobi!L",twitterTextByDate!$E37-1)))</f>
        <v>5</v>
      </c>
      <c r="N36">
        <f ca="1">SUM(INDIRECT(CONCATENATE("tobi!M",twitterTextByDate!$E36)):INDIRECT(CONCATENATE("tobi!M",twitterTextByDate!$E37-1)))</f>
        <v>0</v>
      </c>
      <c r="O36">
        <f ca="1">SUM(INDIRECT(CONCATENATE("tobi!N",twitterTextByDate!$E36)):INDIRECT(CONCATENATE("tobi!N",twitterTextByDate!$E37-1)))</f>
        <v>0</v>
      </c>
      <c r="P36">
        <f ca="1">SUM(INDIRECT(CONCATENATE("tobi!O",twitterTextByDate!$E36)):INDIRECT(CONCATENATE("tobi!O",twitterTextByDate!$E37-1)))</f>
        <v>3</v>
      </c>
      <c r="Q36">
        <f ca="1">SUM(INDIRECT(CONCATENATE("tobi!P",twitterTextByDate!$E36)):INDIRECT(CONCATENATE("tobi!P",twitterTextByDate!$E37-1)))</f>
        <v>3</v>
      </c>
      <c r="R36">
        <f ca="1">SUM(INDIRECT(CONCATENATE("tobi!Q",twitterTextByDate!$E36)):INDIRECT(CONCATENATE("tobi!Q",twitterTextByDate!$E37-1)))</f>
        <v>0</v>
      </c>
      <c r="S36">
        <f ca="1">SUM(INDIRECT(CONCATENATE("tobi!R",twitterTextByDate!$E36)):INDIRECT(CONCATENATE("tobi!R",twitterTextByDate!$E37-1)))</f>
        <v>0</v>
      </c>
      <c r="T36">
        <f ca="1">SUM(INDIRECT(CONCATENATE("tobi!S",twitterTextByDate!$E36)):INDIRECT(CONCATENATE("tobi!S",twitterTextByDate!$E37-1)))</f>
        <v>5</v>
      </c>
    </row>
    <row r="37" spans="1:20" x14ac:dyDescent="0.45">
      <c r="A37" s="1">
        <v>41889</v>
      </c>
      <c r="B37" s="1">
        <v>41895</v>
      </c>
      <c r="C37">
        <f ca="1">SUM(INDIRECT(CONCATENATE("tobi!B",twitterTextByDate!$E37)):INDIRECT(CONCATENATE("tobi!B",twitterTextByDate!$E38-1)))</f>
        <v>19</v>
      </c>
      <c r="D37">
        <f ca="1">SUM(INDIRECT(CONCATENATE("tobi!C",twitterTextByDate!$E37)):INDIRECT(CONCATENATE("tobi!C",twitterTextByDate!$E38-1)))</f>
        <v>10</v>
      </c>
      <c r="E37">
        <f ca="1">SUM(INDIRECT(CONCATENATE("tobi!D",twitterTextByDate!$E37)):INDIRECT(CONCATENATE("tobi!D",twitterTextByDate!$E38-1)))</f>
        <v>1</v>
      </c>
      <c r="F37">
        <f ca="1">SUM(INDIRECT(CONCATENATE("tobi!E",twitterTextByDate!$E37)):INDIRECT(CONCATENATE("tobi!E",twitterTextByDate!$E38-1)))</f>
        <v>0</v>
      </c>
      <c r="G37">
        <f ca="1">SUM(INDIRECT(CONCATENATE("tobi!F",twitterTextByDate!$E37)):INDIRECT(CONCATENATE("tobi!F",twitterTextByDate!$E38-1)))</f>
        <v>3</v>
      </c>
      <c r="H37">
        <f ca="1">SUM(INDIRECT(CONCATENATE("tobi!G",twitterTextByDate!$E37)):INDIRECT(CONCATENATE("tobi!G",twitterTextByDate!$E38-1)))</f>
        <v>0</v>
      </c>
      <c r="I37">
        <f ca="1">SUM(INDIRECT(CONCATENATE("tobi!H",twitterTextByDate!$E37)):INDIRECT(CONCATENATE("tobi!H",twitterTextByDate!$E38-1)))</f>
        <v>5</v>
      </c>
      <c r="J37">
        <f ca="1">SUM(INDIRECT(CONCATENATE("tobi!I",twitterTextByDate!$E37)):INDIRECT(CONCATENATE("tobi!I",twitterTextByDate!$E38-1)))</f>
        <v>18</v>
      </c>
      <c r="K37">
        <f ca="1">SUM(INDIRECT(CONCATENATE("tobi!J",twitterTextByDate!$E37)):INDIRECT(CONCATENATE("tobi!J",twitterTextByDate!$E38-1)))</f>
        <v>0</v>
      </c>
      <c r="L37">
        <f ca="1">SUM(INDIRECT(CONCATENATE("tobi!K",twitterTextByDate!$E37)):INDIRECT(CONCATENATE("tobi!K",twitterTextByDate!$E38-1)))</f>
        <v>3</v>
      </c>
      <c r="M37">
        <f ca="1">SUM(INDIRECT(CONCATENATE("tobi!L",twitterTextByDate!$E37)):INDIRECT(CONCATENATE("tobi!L",twitterTextByDate!$E38-1)))</f>
        <v>5</v>
      </c>
      <c r="N37">
        <f ca="1">SUM(INDIRECT(CONCATENATE("tobi!M",twitterTextByDate!$E37)):INDIRECT(CONCATENATE("tobi!M",twitterTextByDate!$E38-1)))</f>
        <v>2</v>
      </c>
      <c r="O37">
        <f ca="1">SUM(INDIRECT(CONCATENATE("tobi!N",twitterTextByDate!$E37)):INDIRECT(CONCATENATE("tobi!N",twitterTextByDate!$E38-1)))</f>
        <v>6</v>
      </c>
      <c r="P37">
        <f ca="1">SUM(INDIRECT(CONCATENATE("tobi!O",twitterTextByDate!$E37)):INDIRECT(CONCATENATE("tobi!O",twitterTextByDate!$E38-1)))</f>
        <v>10</v>
      </c>
      <c r="Q37">
        <f ca="1">SUM(INDIRECT(CONCATENATE("tobi!P",twitterTextByDate!$E37)):INDIRECT(CONCATENATE("tobi!P",twitterTextByDate!$E38-1)))</f>
        <v>1</v>
      </c>
      <c r="R37">
        <f ca="1">SUM(INDIRECT(CONCATENATE("tobi!Q",twitterTextByDate!$E37)):INDIRECT(CONCATENATE("tobi!Q",twitterTextByDate!$E38-1)))</f>
        <v>1</v>
      </c>
      <c r="S37">
        <f ca="1">SUM(INDIRECT(CONCATENATE("tobi!R",twitterTextByDate!$E37)):INDIRECT(CONCATENATE("tobi!R",twitterTextByDate!$E38-1)))</f>
        <v>1</v>
      </c>
      <c r="T37">
        <f ca="1">SUM(INDIRECT(CONCATENATE("tobi!S",twitterTextByDate!$E37)):INDIRECT(CONCATENATE("tobi!S",twitterTextByDate!$E38-1)))</f>
        <v>2</v>
      </c>
    </row>
    <row r="38" spans="1:20" x14ac:dyDescent="0.45">
      <c r="A38" s="1">
        <v>41896</v>
      </c>
      <c r="B38" s="1">
        <v>41902</v>
      </c>
      <c r="C38">
        <f ca="1">SUM(INDIRECT(CONCATENATE("tobi!B",twitterTextByDate!$E38)):INDIRECT(CONCATENATE("tobi!B",twitterTextByDate!$E39-1)))</f>
        <v>1</v>
      </c>
      <c r="D38">
        <f ca="1">SUM(INDIRECT(CONCATENATE("tobi!C",twitterTextByDate!$E38)):INDIRECT(CONCATENATE("tobi!C",twitterTextByDate!$E39-1)))</f>
        <v>0</v>
      </c>
      <c r="E38">
        <f ca="1">SUM(INDIRECT(CONCATENATE("tobi!D",twitterTextByDate!$E38)):INDIRECT(CONCATENATE("tobi!D",twitterTextByDate!$E39-1)))</f>
        <v>1</v>
      </c>
      <c r="F38">
        <f ca="1">SUM(INDIRECT(CONCATENATE("tobi!E",twitterTextByDate!$E38)):INDIRECT(CONCATENATE("tobi!E",twitterTextByDate!$E39-1)))</f>
        <v>0</v>
      </c>
      <c r="G38">
        <f ca="1">SUM(INDIRECT(CONCATENATE("tobi!F",twitterTextByDate!$E38)):INDIRECT(CONCATENATE("tobi!F",twitterTextByDate!$E39-1)))</f>
        <v>0</v>
      </c>
      <c r="H38">
        <f ca="1">SUM(INDIRECT(CONCATENATE("tobi!G",twitterTextByDate!$E38)):INDIRECT(CONCATENATE("tobi!G",twitterTextByDate!$E39-1)))</f>
        <v>0</v>
      </c>
      <c r="I38">
        <f ca="1">SUM(INDIRECT(CONCATENATE("tobi!H",twitterTextByDate!$E38)):INDIRECT(CONCATENATE("tobi!H",twitterTextByDate!$E39-1)))</f>
        <v>0</v>
      </c>
      <c r="J38">
        <f ca="1">SUM(INDIRECT(CONCATENATE("tobi!I",twitterTextByDate!$E38)):INDIRECT(CONCATENATE("tobi!I",twitterTextByDate!$E39-1)))</f>
        <v>2</v>
      </c>
      <c r="K38">
        <f ca="1">SUM(INDIRECT(CONCATENATE("tobi!J",twitterTextByDate!$E38)):INDIRECT(CONCATENATE("tobi!J",twitterTextByDate!$E39-1)))</f>
        <v>0</v>
      </c>
      <c r="L38">
        <f ca="1">SUM(INDIRECT(CONCATENATE("tobi!K",twitterTextByDate!$E38)):INDIRECT(CONCATENATE("tobi!K",twitterTextByDate!$E39-1)))</f>
        <v>0</v>
      </c>
      <c r="M38">
        <f ca="1">SUM(INDIRECT(CONCATENATE("tobi!L",twitterTextByDate!$E38)):INDIRECT(CONCATENATE("tobi!L",twitterTextByDate!$E39-1)))</f>
        <v>0</v>
      </c>
      <c r="N38">
        <f ca="1">SUM(INDIRECT(CONCATENATE("tobi!M",twitterTextByDate!$E38)):INDIRECT(CONCATENATE("tobi!M",twitterTextByDate!$E39-1)))</f>
        <v>1</v>
      </c>
      <c r="O38">
        <f ca="1">SUM(INDIRECT(CONCATENATE("tobi!N",twitterTextByDate!$E38)):INDIRECT(CONCATENATE("tobi!N",twitterTextByDate!$E39-1)))</f>
        <v>1</v>
      </c>
      <c r="P38">
        <f ca="1">SUM(INDIRECT(CONCATENATE("tobi!O",twitterTextByDate!$E38)):INDIRECT(CONCATENATE("tobi!O",twitterTextByDate!$E39-1)))</f>
        <v>0</v>
      </c>
      <c r="Q38">
        <f ca="1">SUM(INDIRECT(CONCATENATE("tobi!P",twitterTextByDate!$E38)):INDIRECT(CONCATENATE("tobi!P",twitterTextByDate!$E39-1)))</f>
        <v>0</v>
      </c>
      <c r="R38">
        <f ca="1">SUM(INDIRECT(CONCATENATE("tobi!Q",twitterTextByDate!$E38)):INDIRECT(CONCATENATE("tobi!Q",twitterTextByDate!$E39-1)))</f>
        <v>0</v>
      </c>
      <c r="S38">
        <f ca="1">SUM(INDIRECT(CONCATENATE("tobi!R",twitterTextByDate!$E38)):INDIRECT(CONCATENATE("tobi!R",twitterTextByDate!$E39-1)))</f>
        <v>0</v>
      </c>
      <c r="T38">
        <f ca="1">SUM(INDIRECT(CONCATENATE("tobi!S",twitterTextByDate!$E38)):INDIRECT(CONCATENATE("tobi!S",twitterTextByDate!$E39-1)))</f>
        <v>0</v>
      </c>
    </row>
    <row r="39" spans="1:20" x14ac:dyDescent="0.45">
      <c r="A39" s="1">
        <v>41903</v>
      </c>
      <c r="B39" s="1">
        <v>41909</v>
      </c>
      <c r="C39">
        <f ca="1">SUM(INDIRECT(CONCATENATE("tobi!B",twitterTextByDate!$E39)):INDIRECT(CONCATENATE("tobi!B",twitterTextByDate!$E40-1)))</f>
        <v>44</v>
      </c>
      <c r="D39">
        <f ca="1">SUM(INDIRECT(CONCATENATE("tobi!C",twitterTextByDate!$E39)):INDIRECT(CONCATENATE("tobi!C",twitterTextByDate!$E40-1)))</f>
        <v>28</v>
      </c>
      <c r="E39">
        <f ca="1">SUM(INDIRECT(CONCATENATE("tobi!D",twitterTextByDate!$E39)):INDIRECT(CONCATENATE("tobi!D",twitterTextByDate!$E40-1)))</f>
        <v>13</v>
      </c>
      <c r="F39">
        <f ca="1">SUM(INDIRECT(CONCATENATE("tobi!E",twitterTextByDate!$E39)):INDIRECT(CONCATENATE("tobi!E",twitterTextByDate!$E40-1)))</f>
        <v>7</v>
      </c>
      <c r="G39">
        <f ca="1">SUM(INDIRECT(CONCATENATE("tobi!F",twitterTextByDate!$E39)):INDIRECT(CONCATENATE("tobi!F",twitterTextByDate!$E40-1)))</f>
        <v>5</v>
      </c>
      <c r="H39">
        <f ca="1">SUM(INDIRECT(CONCATENATE("tobi!G",twitterTextByDate!$E39)):INDIRECT(CONCATENATE("tobi!G",twitterTextByDate!$E40-1)))</f>
        <v>3</v>
      </c>
      <c r="I39">
        <f ca="1">SUM(INDIRECT(CONCATENATE("tobi!H",twitterTextByDate!$E39)):INDIRECT(CONCATENATE("tobi!H",twitterTextByDate!$E40-1)))</f>
        <v>6</v>
      </c>
      <c r="J39">
        <f ca="1">SUM(INDIRECT(CONCATENATE("tobi!I",twitterTextByDate!$E39)):INDIRECT(CONCATENATE("tobi!I",twitterTextByDate!$E40-1)))</f>
        <v>33</v>
      </c>
      <c r="K39">
        <f ca="1">SUM(INDIRECT(CONCATENATE("tobi!J",twitterTextByDate!$E39)):INDIRECT(CONCATENATE("tobi!J",twitterTextByDate!$E40-1)))</f>
        <v>3</v>
      </c>
      <c r="L39">
        <f ca="1">SUM(INDIRECT(CONCATENATE("tobi!K",twitterTextByDate!$E39)):INDIRECT(CONCATENATE("tobi!K",twitterTextByDate!$E40-1)))</f>
        <v>13</v>
      </c>
      <c r="M39">
        <f ca="1">SUM(INDIRECT(CONCATENATE("tobi!L",twitterTextByDate!$E39)):INDIRECT(CONCATENATE("tobi!L",twitterTextByDate!$E40-1)))</f>
        <v>23</v>
      </c>
      <c r="N39">
        <f ca="1">SUM(INDIRECT(CONCATENATE("tobi!M",twitterTextByDate!$E39)):INDIRECT(CONCATENATE("tobi!M",twitterTextByDate!$E40-1)))</f>
        <v>0</v>
      </c>
      <c r="O39">
        <f ca="1">SUM(INDIRECT(CONCATENATE("tobi!N",twitterTextByDate!$E39)):INDIRECT(CONCATENATE("tobi!N",twitterTextByDate!$E40-1)))</f>
        <v>0</v>
      </c>
      <c r="P39">
        <f ca="1">SUM(INDIRECT(CONCATENATE("tobi!O",twitterTextByDate!$E39)):INDIRECT(CONCATENATE("tobi!O",twitterTextByDate!$E40-1)))</f>
        <v>18</v>
      </c>
      <c r="Q39">
        <f ca="1">SUM(INDIRECT(CONCATENATE("tobi!P",twitterTextByDate!$E39)):INDIRECT(CONCATENATE("tobi!P",twitterTextByDate!$E40-1)))</f>
        <v>4</v>
      </c>
      <c r="R39">
        <f ca="1">SUM(INDIRECT(CONCATENATE("tobi!Q",twitterTextByDate!$E39)):INDIRECT(CONCATENATE("tobi!Q",twitterTextByDate!$E40-1)))</f>
        <v>3</v>
      </c>
      <c r="S39">
        <f ca="1">SUM(INDIRECT(CONCATENATE("tobi!R",twitterTextByDate!$E39)):INDIRECT(CONCATENATE("tobi!R",twitterTextByDate!$E40-1)))</f>
        <v>0</v>
      </c>
      <c r="T39">
        <f ca="1">SUM(INDIRECT(CONCATENATE("tobi!S",twitterTextByDate!$E39)):INDIRECT(CONCATENATE("tobi!S",twitterTextByDate!$E40-1)))</f>
        <v>4</v>
      </c>
    </row>
    <row r="40" spans="1:20" x14ac:dyDescent="0.45">
      <c r="A40" s="1">
        <v>41910</v>
      </c>
      <c r="B40" s="1">
        <v>41916</v>
      </c>
      <c r="C40">
        <f ca="1">SUM(INDIRECT(CONCATENATE("tobi!B",twitterTextByDate!$E40)):INDIRECT(CONCATENATE("tobi!B",twitterTextByDate!$E41-1)))</f>
        <v>23</v>
      </c>
      <c r="D40">
        <f ca="1">SUM(INDIRECT(CONCATENATE("tobi!C",twitterTextByDate!$E40)):INDIRECT(CONCATENATE("tobi!C",twitterTextByDate!$E41-1)))</f>
        <v>19</v>
      </c>
      <c r="E40">
        <f ca="1">SUM(INDIRECT(CONCATENATE("tobi!D",twitterTextByDate!$E40)):INDIRECT(CONCATENATE("tobi!D",twitterTextByDate!$E41-1)))</f>
        <v>13</v>
      </c>
      <c r="F40">
        <f ca="1">SUM(INDIRECT(CONCATENATE("tobi!E",twitterTextByDate!$E40)):INDIRECT(CONCATENATE("tobi!E",twitterTextByDate!$E41-1)))</f>
        <v>0</v>
      </c>
      <c r="G40">
        <f ca="1">SUM(INDIRECT(CONCATENATE("tobi!F",twitterTextByDate!$E40)):INDIRECT(CONCATENATE("tobi!F",twitterTextByDate!$E41-1)))</f>
        <v>14</v>
      </c>
      <c r="H40">
        <f ca="1">SUM(INDIRECT(CONCATENATE("tobi!G",twitterTextByDate!$E40)):INDIRECT(CONCATENATE("tobi!G",twitterTextByDate!$E41-1)))</f>
        <v>2</v>
      </c>
      <c r="I40">
        <f ca="1">SUM(INDIRECT(CONCATENATE("tobi!H",twitterTextByDate!$E40)):INDIRECT(CONCATENATE("tobi!H",twitterTextByDate!$E41-1)))</f>
        <v>4</v>
      </c>
      <c r="J40">
        <f ca="1">SUM(INDIRECT(CONCATENATE("tobi!I",twitterTextByDate!$E40)):INDIRECT(CONCATENATE("tobi!I",twitterTextByDate!$E41-1)))</f>
        <v>40</v>
      </c>
      <c r="K40">
        <f ca="1">SUM(INDIRECT(CONCATENATE("tobi!J",twitterTextByDate!$E40)):INDIRECT(CONCATENATE("tobi!J",twitterTextByDate!$E41-1)))</f>
        <v>1</v>
      </c>
      <c r="L40">
        <f ca="1">SUM(INDIRECT(CONCATENATE("tobi!K",twitterTextByDate!$E40)):INDIRECT(CONCATENATE("tobi!K",twitterTextByDate!$E41-1)))</f>
        <v>8</v>
      </c>
      <c r="M40">
        <f ca="1">SUM(INDIRECT(CONCATENATE("tobi!L",twitterTextByDate!$E40)):INDIRECT(CONCATENATE("tobi!L",twitterTextByDate!$E41-1)))</f>
        <v>17</v>
      </c>
      <c r="N40">
        <f ca="1">SUM(INDIRECT(CONCATENATE("tobi!M",twitterTextByDate!$E40)):INDIRECT(CONCATENATE("tobi!M",twitterTextByDate!$E41-1)))</f>
        <v>2</v>
      </c>
      <c r="O40">
        <f ca="1">SUM(INDIRECT(CONCATENATE("tobi!N",twitterTextByDate!$E40)):INDIRECT(CONCATENATE("tobi!N",twitterTextByDate!$E41-1)))</f>
        <v>5</v>
      </c>
      <c r="P40">
        <f ca="1">SUM(INDIRECT(CONCATENATE("tobi!O",twitterTextByDate!$E40)):INDIRECT(CONCATENATE("tobi!O",twitterTextByDate!$E41-1)))</f>
        <v>16</v>
      </c>
      <c r="Q40">
        <f ca="1">SUM(INDIRECT(CONCATENATE("tobi!P",twitterTextByDate!$E40)):INDIRECT(CONCATENATE("tobi!P",twitterTextByDate!$E41-1)))</f>
        <v>0</v>
      </c>
      <c r="R40">
        <f ca="1">SUM(INDIRECT(CONCATENATE("tobi!Q",twitterTextByDate!$E40)):INDIRECT(CONCATENATE("tobi!Q",twitterTextByDate!$E41-1)))</f>
        <v>5</v>
      </c>
      <c r="S40">
        <f ca="1">SUM(INDIRECT(CONCATENATE("tobi!R",twitterTextByDate!$E40)):INDIRECT(CONCATENATE("tobi!R",twitterTextByDate!$E41-1)))</f>
        <v>1</v>
      </c>
      <c r="T40">
        <f ca="1">SUM(INDIRECT(CONCATENATE("tobi!S",twitterTextByDate!$E40)):INDIRECT(CONCATENATE("tobi!S",twitterTextByDate!$E41-1)))</f>
        <v>20</v>
      </c>
    </row>
    <row r="41" spans="1:20" x14ac:dyDescent="0.45">
      <c r="A41" s="1">
        <v>41917</v>
      </c>
      <c r="B41" s="1">
        <v>41923</v>
      </c>
      <c r="C41">
        <f ca="1">SUM(INDIRECT(CONCATENATE("tobi!B",twitterTextByDate!$E41)):INDIRECT(CONCATENATE("tobi!B",twitterTextByDate!$E42-1)))</f>
        <v>13</v>
      </c>
      <c r="D41">
        <f ca="1">SUM(INDIRECT(CONCATENATE("tobi!C",twitterTextByDate!$E41)):INDIRECT(CONCATENATE("tobi!C",twitterTextByDate!$E42-1)))</f>
        <v>10</v>
      </c>
      <c r="E41">
        <f ca="1">SUM(INDIRECT(CONCATENATE("tobi!D",twitterTextByDate!$E41)):INDIRECT(CONCATENATE("tobi!D",twitterTextByDate!$E42-1)))</f>
        <v>5</v>
      </c>
      <c r="F41">
        <f ca="1">SUM(INDIRECT(CONCATENATE("tobi!E",twitterTextByDate!$E41)):INDIRECT(CONCATENATE("tobi!E",twitterTextByDate!$E42-1)))</f>
        <v>1</v>
      </c>
      <c r="G41">
        <f ca="1">SUM(INDIRECT(CONCATENATE("tobi!F",twitterTextByDate!$E41)):INDIRECT(CONCATENATE("tobi!F",twitterTextByDate!$E42-1)))</f>
        <v>17</v>
      </c>
      <c r="H41">
        <f ca="1">SUM(INDIRECT(CONCATENATE("tobi!G",twitterTextByDate!$E41)):INDIRECT(CONCATENATE("tobi!G",twitterTextByDate!$E42-1)))</f>
        <v>4</v>
      </c>
      <c r="I41">
        <f ca="1">SUM(INDIRECT(CONCATENATE("tobi!H",twitterTextByDate!$E41)):INDIRECT(CONCATENATE("tobi!H",twitterTextByDate!$E42-1)))</f>
        <v>2</v>
      </c>
      <c r="J41">
        <f ca="1">SUM(INDIRECT(CONCATENATE("tobi!I",twitterTextByDate!$E41)):INDIRECT(CONCATENATE("tobi!I",twitterTextByDate!$E42-1)))</f>
        <v>43</v>
      </c>
      <c r="K41">
        <f ca="1">SUM(INDIRECT(CONCATENATE("tobi!J",twitterTextByDate!$E41)):INDIRECT(CONCATENATE("tobi!J",twitterTextByDate!$E42-1)))</f>
        <v>1</v>
      </c>
      <c r="L41">
        <f ca="1">SUM(INDIRECT(CONCATENATE("tobi!K",twitterTextByDate!$E41)):INDIRECT(CONCATENATE("tobi!K",twitterTextByDate!$E42-1)))</f>
        <v>6</v>
      </c>
      <c r="M41">
        <f ca="1">SUM(INDIRECT(CONCATENATE("tobi!L",twitterTextByDate!$E41)):INDIRECT(CONCATENATE("tobi!L",twitterTextByDate!$E42-1)))</f>
        <v>15</v>
      </c>
      <c r="N41">
        <f ca="1">SUM(INDIRECT(CONCATENATE("tobi!M",twitterTextByDate!$E41)):INDIRECT(CONCATENATE("tobi!M",twitterTextByDate!$E42-1)))</f>
        <v>1</v>
      </c>
      <c r="O41">
        <f ca="1">SUM(INDIRECT(CONCATENATE("tobi!N",twitterTextByDate!$E41)):INDIRECT(CONCATENATE("tobi!N",twitterTextByDate!$E42-1)))</f>
        <v>2</v>
      </c>
      <c r="P41">
        <f ca="1">SUM(INDIRECT(CONCATENATE("tobi!O",twitterTextByDate!$E41)):INDIRECT(CONCATENATE("tobi!O",twitterTextByDate!$E42-1)))</f>
        <v>4</v>
      </c>
      <c r="Q41">
        <f ca="1">SUM(INDIRECT(CONCATENATE("tobi!P",twitterTextByDate!$E41)):INDIRECT(CONCATENATE("tobi!P",twitterTextByDate!$E42-1)))</f>
        <v>0</v>
      </c>
      <c r="R41">
        <f ca="1">SUM(INDIRECT(CONCATENATE("tobi!Q",twitterTextByDate!$E41)):INDIRECT(CONCATENATE("tobi!Q",twitterTextByDate!$E42-1)))</f>
        <v>0</v>
      </c>
      <c r="S41">
        <f ca="1">SUM(INDIRECT(CONCATENATE("tobi!R",twitterTextByDate!$E41)):INDIRECT(CONCATENATE("tobi!R",twitterTextByDate!$E42-1)))</f>
        <v>23</v>
      </c>
      <c r="T41">
        <f ca="1">SUM(INDIRECT(CONCATENATE("tobi!S",twitterTextByDate!$E41)):INDIRECT(CONCATENATE("tobi!S",twitterTextByDate!$E42-1)))</f>
        <v>2</v>
      </c>
    </row>
    <row r="42" spans="1:20" x14ac:dyDescent="0.45">
      <c r="A42" s="1">
        <v>41924</v>
      </c>
      <c r="B42" s="1">
        <v>41930</v>
      </c>
      <c r="C42">
        <f ca="1">SUM(INDIRECT(CONCATENATE("tobi!B",twitterTextByDate!$E42)):INDIRECT(CONCATENATE("tobi!B",twitterTextByDate!$E43-1)))</f>
        <v>29</v>
      </c>
      <c r="D42">
        <f ca="1">SUM(INDIRECT(CONCATENATE("tobi!C",twitterTextByDate!$E42)):INDIRECT(CONCATENATE("tobi!C",twitterTextByDate!$E43-1)))</f>
        <v>9</v>
      </c>
      <c r="E42">
        <f ca="1">SUM(INDIRECT(CONCATENATE("tobi!D",twitterTextByDate!$E42)):INDIRECT(CONCATENATE("tobi!D",twitterTextByDate!$E43-1)))</f>
        <v>2</v>
      </c>
      <c r="F42">
        <f ca="1">SUM(INDIRECT(CONCATENATE("tobi!E",twitterTextByDate!$E42)):INDIRECT(CONCATENATE("tobi!E",twitterTextByDate!$E43-1)))</f>
        <v>1</v>
      </c>
      <c r="G42">
        <f ca="1">SUM(INDIRECT(CONCATENATE("tobi!F",twitterTextByDate!$E42)):INDIRECT(CONCATENATE("tobi!F",twitterTextByDate!$E43-1)))</f>
        <v>1</v>
      </c>
      <c r="H42">
        <f ca="1">SUM(INDIRECT(CONCATENATE("tobi!G",twitterTextByDate!$E42)):INDIRECT(CONCATENATE("tobi!G",twitterTextByDate!$E43-1)))</f>
        <v>0</v>
      </c>
      <c r="I42">
        <f ca="1">SUM(INDIRECT(CONCATENATE("tobi!H",twitterTextByDate!$E42)):INDIRECT(CONCATENATE("tobi!H",twitterTextByDate!$E43-1)))</f>
        <v>1</v>
      </c>
      <c r="J42">
        <f ca="1">SUM(INDIRECT(CONCATENATE("tobi!I",twitterTextByDate!$E42)):INDIRECT(CONCATENATE("tobi!I",twitterTextByDate!$E43-1)))</f>
        <v>12</v>
      </c>
      <c r="K42">
        <f ca="1">SUM(INDIRECT(CONCATENATE("tobi!J",twitterTextByDate!$E42)):INDIRECT(CONCATENATE("tobi!J",twitterTextByDate!$E43-1)))</f>
        <v>1</v>
      </c>
      <c r="L42">
        <f ca="1">SUM(INDIRECT(CONCATENATE("tobi!K",twitterTextByDate!$E42)):INDIRECT(CONCATENATE("tobi!K",twitterTextByDate!$E43-1)))</f>
        <v>2</v>
      </c>
      <c r="M42">
        <f ca="1">SUM(INDIRECT(CONCATENATE("tobi!L",twitterTextByDate!$E42)):INDIRECT(CONCATENATE("tobi!L",twitterTextByDate!$E43-1)))</f>
        <v>9</v>
      </c>
      <c r="N42">
        <f ca="1">SUM(INDIRECT(CONCATENATE("tobi!M",twitterTextByDate!$E42)):INDIRECT(CONCATENATE("tobi!M",twitterTextByDate!$E43-1)))</f>
        <v>0</v>
      </c>
      <c r="O42">
        <f ca="1">SUM(INDIRECT(CONCATENATE("tobi!N",twitterTextByDate!$E42)):INDIRECT(CONCATENATE("tobi!N",twitterTextByDate!$E43-1)))</f>
        <v>1</v>
      </c>
      <c r="P42">
        <f ca="1">SUM(INDIRECT(CONCATENATE("tobi!O",twitterTextByDate!$E42)):INDIRECT(CONCATENATE("tobi!O",twitterTextByDate!$E43-1)))</f>
        <v>2</v>
      </c>
      <c r="Q42">
        <f ca="1">SUM(INDIRECT(CONCATENATE("tobi!P",twitterTextByDate!$E42)):INDIRECT(CONCATENATE("tobi!P",twitterTextByDate!$E43-1)))</f>
        <v>1</v>
      </c>
      <c r="R42">
        <f ca="1">SUM(INDIRECT(CONCATENATE("tobi!Q",twitterTextByDate!$E42)):INDIRECT(CONCATENATE("tobi!Q",twitterTextByDate!$E43-1)))</f>
        <v>0</v>
      </c>
      <c r="S42">
        <f ca="1">SUM(INDIRECT(CONCATENATE("tobi!R",twitterTextByDate!$E42)):INDIRECT(CONCATENATE("tobi!R",twitterTextByDate!$E43-1)))</f>
        <v>0</v>
      </c>
      <c r="T42">
        <f ca="1">SUM(INDIRECT(CONCATENATE("tobi!S",twitterTextByDate!$E42)):INDIRECT(CONCATENATE("tobi!S",twitterTextByDate!$E43-1)))</f>
        <v>3</v>
      </c>
    </row>
    <row r="43" spans="1:20" x14ac:dyDescent="0.45">
      <c r="A43" s="1">
        <v>41931</v>
      </c>
      <c r="B43" s="1">
        <v>41937</v>
      </c>
      <c r="C43">
        <f ca="1">SUM(INDIRECT(CONCATENATE("tobi!B",twitterTextByDate!$E43)):INDIRECT(CONCATENATE("tobi!B",twitterTextByDate!$E44-1)))</f>
        <v>18</v>
      </c>
      <c r="D43">
        <f ca="1">SUM(INDIRECT(CONCATENATE("tobi!C",twitterTextByDate!$E43)):INDIRECT(CONCATENATE("tobi!C",twitterTextByDate!$E44-1)))</f>
        <v>6</v>
      </c>
      <c r="E43">
        <f ca="1">SUM(INDIRECT(CONCATENATE("tobi!D",twitterTextByDate!$E43)):INDIRECT(CONCATENATE("tobi!D",twitterTextByDate!$E44-1)))</f>
        <v>3</v>
      </c>
      <c r="F43">
        <f ca="1">SUM(INDIRECT(CONCATENATE("tobi!E",twitterTextByDate!$E43)):INDIRECT(CONCATENATE("tobi!E",twitterTextByDate!$E44-1)))</f>
        <v>0</v>
      </c>
      <c r="G43">
        <f ca="1">SUM(INDIRECT(CONCATENATE("tobi!F",twitterTextByDate!$E43)):INDIRECT(CONCATENATE("tobi!F",twitterTextByDate!$E44-1)))</f>
        <v>7</v>
      </c>
      <c r="H43">
        <f ca="1">SUM(INDIRECT(CONCATENATE("tobi!G",twitterTextByDate!$E43)):INDIRECT(CONCATENATE("tobi!G",twitterTextByDate!$E44-1)))</f>
        <v>1</v>
      </c>
      <c r="I43">
        <f ca="1">SUM(INDIRECT(CONCATENATE("tobi!H",twitterTextByDate!$E43)):INDIRECT(CONCATENATE("tobi!H",twitterTextByDate!$E44-1)))</f>
        <v>2</v>
      </c>
      <c r="J43">
        <f ca="1">SUM(INDIRECT(CONCATENATE("tobi!I",twitterTextByDate!$E43)):INDIRECT(CONCATENATE("tobi!I",twitterTextByDate!$E44-1)))</f>
        <v>14</v>
      </c>
      <c r="K43">
        <f ca="1">SUM(INDIRECT(CONCATENATE("tobi!J",twitterTextByDate!$E43)):INDIRECT(CONCATENATE("tobi!J",twitterTextByDate!$E44-1)))</f>
        <v>0</v>
      </c>
      <c r="L43">
        <f ca="1">SUM(INDIRECT(CONCATENATE("tobi!K",twitterTextByDate!$E43)):INDIRECT(CONCATENATE("tobi!K",twitterTextByDate!$E44-1)))</f>
        <v>1</v>
      </c>
      <c r="M43">
        <f ca="1">SUM(INDIRECT(CONCATENATE("tobi!L",twitterTextByDate!$E43)):INDIRECT(CONCATENATE("tobi!L",twitterTextByDate!$E44-1)))</f>
        <v>6</v>
      </c>
      <c r="N43">
        <f ca="1">SUM(INDIRECT(CONCATENATE("tobi!M",twitterTextByDate!$E43)):INDIRECT(CONCATENATE("tobi!M",twitterTextByDate!$E44-1)))</f>
        <v>0</v>
      </c>
      <c r="O43">
        <f ca="1">SUM(INDIRECT(CONCATENATE("tobi!N",twitterTextByDate!$E43)):INDIRECT(CONCATENATE("tobi!N",twitterTextByDate!$E44-1)))</f>
        <v>2</v>
      </c>
      <c r="P43">
        <f ca="1">SUM(INDIRECT(CONCATENATE("tobi!O",twitterTextByDate!$E43)):INDIRECT(CONCATENATE("tobi!O",twitterTextByDate!$E44-1)))</f>
        <v>0</v>
      </c>
      <c r="Q43">
        <f ca="1">SUM(INDIRECT(CONCATENATE("tobi!P",twitterTextByDate!$E43)):INDIRECT(CONCATENATE("tobi!P",twitterTextByDate!$E44-1)))</f>
        <v>0</v>
      </c>
      <c r="R43">
        <f ca="1">SUM(INDIRECT(CONCATENATE("tobi!Q",twitterTextByDate!$E43)):INDIRECT(CONCATENATE("tobi!Q",twitterTextByDate!$E44-1)))</f>
        <v>1</v>
      </c>
      <c r="S43">
        <f ca="1">SUM(INDIRECT(CONCATENATE("tobi!R",twitterTextByDate!$E43)):INDIRECT(CONCATENATE("tobi!R",twitterTextByDate!$E44-1)))</f>
        <v>1</v>
      </c>
      <c r="T43">
        <f ca="1">SUM(INDIRECT(CONCATENATE("tobi!S",twitterTextByDate!$E43)):INDIRECT(CONCATENATE("tobi!S",twitterTextByDate!$E44-1)))</f>
        <v>0</v>
      </c>
    </row>
    <row r="44" spans="1:20" x14ac:dyDescent="0.45">
      <c r="A44" s="1">
        <v>41938</v>
      </c>
      <c r="B44" s="1">
        <v>41944</v>
      </c>
      <c r="C44">
        <f ca="1">SUM(INDIRECT(CONCATENATE("tobi!B",twitterTextByDate!$E44)):INDIRECT(CONCATENATE("tobi!B",twitterTextByDate!$E45-1)))</f>
        <v>11</v>
      </c>
      <c r="D44">
        <f ca="1">SUM(INDIRECT(CONCATENATE("tobi!C",twitterTextByDate!$E44)):INDIRECT(CONCATENATE("tobi!C",twitterTextByDate!$E45-1)))</f>
        <v>4</v>
      </c>
      <c r="E44">
        <f ca="1">SUM(INDIRECT(CONCATENATE("tobi!D",twitterTextByDate!$E44)):INDIRECT(CONCATENATE("tobi!D",twitterTextByDate!$E45-1)))</f>
        <v>2</v>
      </c>
      <c r="F44">
        <f ca="1">SUM(INDIRECT(CONCATENATE("tobi!E",twitterTextByDate!$E44)):INDIRECT(CONCATENATE("tobi!E",twitterTextByDate!$E45-1)))</f>
        <v>0</v>
      </c>
      <c r="G44">
        <f ca="1">SUM(INDIRECT(CONCATENATE("tobi!F",twitterTextByDate!$E44)):INDIRECT(CONCATENATE("tobi!F",twitterTextByDate!$E45-1)))</f>
        <v>6</v>
      </c>
      <c r="H44">
        <f ca="1">SUM(INDIRECT(CONCATENATE("tobi!G",twitterTextByDate!$E44)):INDIRECT(CONCATENATE("tobi!G",twitterTextByDate!$E45-1)))</f>
        <v>0</v>
      </c>
      <c r="I44">
        <f ca="1">SUM(INDIRECT(CONCATENATE("tobi!H",twitterTextByDate!$E44)):INDIRECT(CONCATENATE("tobi!H",twitterTextByDate!$E45-1)))</f>
        <v>0</v>
      </c>
      <c r="J44">
        <f ca="1">SUM(INDIRECT(CONCATENATE("tobi!I",twitterTextByDate!$E44)):INDIRECT(CONCATENATE("tobi!I",twitterTextByDate!$E45-1)))</f>
        <v>9</v>
      </c>
      <c r="K44">
        <f ca="1">SUM(INDIRECT(CONCATENATE("tobi!J",twitterTextByDate!$E44)):INDIRECT(CONCATENATE("tobi!J",twitterTextByDate!$E45-1)))</f>
        <v>2</v>
      </c>
      <c r="L44">
        <f ca="1">SUM(INDIRECT(CONCATENATE("tobi!K",twitterTextByDate!$E44)):INDIRECT(CONCATENATE("tobi!K",twitterTextByDate!$E45-1)))</f>
        <v>2</v>
      </c>
      <c r="M44">
        <f ca="1">SUM(INDIRECT(CONCATENATE("tobi!L",twitterTextByDate!$E44)):INDIRECT(CONCATENATE("tobi!L",twitterTextByDate!$E45-1)))</f>
        <v>5</v>
      </c>
      <c r="N44">
        <f ca="1">SUM(INDIRECT(CONCATENATE("tobi!M",twitterTextByDate!$E44)):INDIRECT(CONCATENATE("tobi!M",twitterTextByDate!$E45-1)))</f>
        <v>2</v>
      </c>
      <c r="O44">
        <f ca="1">SUM(INDIRECT(CONCATENATE("tobi!N",twitterTextByDate!$E44)):INDIRECT(CONCATENATE("tobi!N",twitterTextByDate!$E45-1)))</f>
        <v>0</v>
      </c>
      <c r="P44">
        <f ca="1">SUM(INDIRECT(CONCATENATE("tobi!O",twitterTextByDate!$E44)):INDIRECT(CONCATENATE("tobi!O",twitterTextByDate!$E45-1)))</f>
        <v>2</v>
      </c>
      <c r="Q44">
        <f ca="1">SUM(INDIRECT(CONCATENATE("tobi!P",twitterTextByDate!$E44)):INDIRECT(CONCATENATE("tobi!P",twitterTextByDate!$E45-1)))</f>
        <v>1</v>
      </c>
      <c r="R44">
        <f ca="1">SUM(INDIRECT(CONCATENATE("tobi!Q",twitterTextByDate!$E44)):INDIRECT(CONCATENATE("tobi!Q",twitterTextByDate!$E45-1)))</f>
        <v>0</v>
      </c>
      <c r="S44">
        <f ca="1">SUM(INDIRECT(CONCATENATE("tobi!R",twitterTextByDate!$E44)):INDIRECT(CONCATENATE("tobi!R",twitterTextByDate!$E45-1)))</f>
        <v>0</v>
      </c>
      <c r="T44">
        <f ca="1">SUM(INDIRECT(CONCATENATE("tobi!S",twitterTextByDate!$E44)):INDIRECT(CONCATENATE("tobi!S",twitterTextByDate!$E45-1)))</f>
        <v>2</v>
      </c>
    </row>
    <row r="45" spans="1:20" x14ac:dyDescent="0.45">
      <c r="A45" s="1">
        <v>41945</v>
      </c>
      <c r="B45" s="1">
        <v>41951</v>
      </c>
      <c r="C45">
        <f ca="1">SUM(INDIRECT(CONCATENATE("tobi!B",twitterTextByDate!$E45)):INDIRECT(CONCATENATE("tobi!B",twitterTextByDate!$E46-1)))</f>
        <v>9</v>
      </c>
      <c r="D45">
        <f ca="1">SUM(INDIRECT(CONCATENATE("tobi!C",twitterTextByDate!$E45)):INDIRECT(CONCATENATE("tobi!C",twitterTextByDate!$E46-1)))</f>
        <v>4</v>
      </c>
      <c r="E45">
        <f ca="1">SUM(INDIRECT(CONCATENATE("tobi!D",twitterTextByDate!$E45)):INDIRECT(CONCATENATE("tobi!D",twitterTextByDate!$E46-1)))</f>
        <v>0</v>
      </c>
      <c r="F45">
        <f ca="1">SUM(INDIRECT(CONCATENATE("tobi!E",twitterTextByDate!$E45)):INDIRECT(CONCATENATE("tobi!E",twitterTextByDate!$E46-1)))</f>
        <v>0</v>
      </c>
      <c r="G45">
        <f ca="1">SUM(INDIRECT(CONCATENATE("tobi!F",twitterTextByDate!$E45)):INDIRECT(CONCATENATE("tobi!F",twitterTextByDate!$E46-1)))</f>
        <v>2</v>
      </c>
      <c r="H45">
        <f ca="1">SUM(INDIRECT(CONCATENATE("tobi!G",twitterTextByDate!$E45)):INDIRECT(CONCATENATE("tobi!G",twitterTextByDate!$E46-1)))</f>
        <v>0</v>
      </c>
      <c r="I45">
        <f ca="1">SUM(INDIRECT(CONCATENATE("tobi!H",twitterTextByDate!$E45)):INDIRECT(CONCATENATE("tobi!H",twitterTextByDate!$E46-1)))</f>
        <v>0</v>
      </c>
      <c r="J45">
        <f ca="1">SUM(INDIRECT(CONCATENATE("tobi!I",twitterTextByDate!$E45)):INDIRECT(CONCATENATE("tobi!I",twitterTextByDate!$E46-1)))</f>
        <v>9</v>
      </c>
      <c r="K45">
        <f ca="1">SUM(INDIRECT(CONCATENATE("tobi!J",twitterTextByDate!$E45)):INDIRECT(CONCATENATE("tobi!J",twitterTextByDate!$E46-1)))</f>
        <v>1</v>
      </c>
      <c r="L45">
        <f ca="1">SUM(INDIRECT(CONCATENATE("tobi!K",twitterTextByDate!$E45)):INDIRECT(CONCATENATE("tobi!K",twitterTextByDate!$E46-1)))</f>
        <v>2</v>
      </c>
      <c r="M45">
        <f ca="1">SUM(INDIRECT(CONCATENATE("tobi!L",twitterTextByDate!$E45)):INDIRECT(CONCATENATE("tobi!L",twitterTextByDate!$E46-1)))</f>
        <v>3</v>
      </c>
      <c r="N45">
        <f ca="1">SUM(INDIRECT(CONCATENATE("tobi!M",twitterTextByDate!$E45)):INDIRECT(CONCATENATE("tobi!M",twitterTextByDate!$E46-1)))</f>
        <v>1</v>
      </c>
      <c r="O45">
        <f ca="1">SUM(INDIRECT(CONCATENATE("tobi!N",twitterTextByDate!$E45)):INDIRECT(CONCATENATE("tobi!N",twitterTextByDate!$E46-1)))</f>
        <v>0</v>
      </c>
      <c r="P45">
        <f ca="1">SUM(INDIRECT(CONCATENATE("tobi!O",twitterTextByDate!$E45)):INDIRECT(CONCATENATE("tobi!O",twitterTextByDate!$E46-1)))</f>
        <v>1</v>
      </c>
      <c r="Q45">
        <f ca="1">SUM(INDIRECT(CONCATENATE("tobi!P",twitterTextByDate!$E45)):INDIRECT(CONCATENATE("tobi!P",twitterTextByDate!$E46-1)))</f>
        <v>0</v>
      </c>
      <c r="R45">
        <f ca="1">SUM(INDIRECT(CONCATENATE("tobi!Q",twitterTextByDate!$E45)):INDIRECT(CONCATENATE("tobi!Q",twitterTextByDate!$E46-1)))</f>
        <v>0</v>
      </c>
      <c r="S45">
        <f ca="1">SUM(INDIRECT(CONCATENATE("tobi!R",twitterTextByDate!$E45)):INDIRECT(CONCATENATE("tobi!R",twitterTextByDate!$E46-1)))</f>
        <v>0</v>
      </c>
      <c r="T45">
        <f ca="1">SUM(INDIRECT(CONCATENATE("tobi!S",twitterTextByDate!$E45)):INDIRECT(CONCATENATE("tobi!S",twitterTextByDate!$E46-1)))</f>
        <v>0</v>
      </c>
    </row>
    <row r="46" spans="1:20" x14ac:dyDescent="0.45">
      <c r="A46" s="1">
        <v>41952</v>
      </c>
      <c r="B46" s="1">
        <v>41972</v>
      </c>
      <c r="C46">
        <f ca="1">SUM(INDIRECT(CONCATENATE("tobi!B",twitterTextByDate!$E46)):INDIRECT(CONCATENATE("tobi!B",twitterTextByDate!$E47-1)))</f>
        <v>12</v>
      </c>
      <c r="D46">
        <f ca="1">SUM(INDIRECT(CONCATENATE("tobi!C",twitterTextByDate!$E46)):INDIRECT(CONCATENATE("tobi!C",twitterTextByDate!$E47-1)))</f>
        <v>1</v>
      </c>
      <c r="E46">
        <f ca="1">SUM(INDIRECT(CONCATENATE("tobi!D",twitterTextByDate!$E46)):INDIRECT(CONCATENATE("tobi!D",twitterTextByDate!$E47-1)))</f>
        <v>2</v>
      </c>
      <c r="F46">
        <f ca="1">SUM(INDIRECT(CONCATENATE("tobi!E",twitterTextByDate!$E46)):INDIRECT(CONCATENATE("tobi!E",twitterTextByDate!$E47-1)))</f>
        <v>2</v>
      </c>
      <c r="G46">
        <f ca="1">SUM(INDIRECT(CONCATENATE("tobi!F",twitterTextByDate!$E46)):INDIRECT(CONCATENATE("tobi!F",twitterTextByDate!$E47-1)))</f>
        <v>0</v>
      </c>
      <c r="H46">
        <f ca="1">SUM(INDIRECT(CONCATENATE("tobi!G",twitterTextByDate!$E46)):INDIRECT(CONCATENATE("tobi!G",twitterTextByDate!$E47-1)))</f>
        <v>0</v>
      </c>
      <c r="I46">
        <f ca="1">SUM(INDIRECT(CONCATENATE("tobi!H",twitterTextByDate!$E46)):INDIRECT(CONCATENATE("tobi!H",twitterTextByDate!$E47-1)))</f>
        <v>0</v>
      </c>
      <c r="J46">
        <f ca="1">SUM(INDIRECT(CONCATENATE("tobi!I",twitterTextByDate!$E46)):INDIRECT(CONCATENATE("tobi!I",twitterTextByDate!$E47-1)))</f>
        <v>6</v>
      </c>
      <c r="K46">
        <f ca="1">SUM(INDIRECT(CONCATENATE("tobi!J",twitterTextByDate!$E46)):INDIRECT(CONCATENATE("tobi!J",twitterTextByDate!$E47-1)))</f>
        <v>0</v>
      </c>
      <c r="L46">
        <f ca="1">SUM(INDIRECT(CONCATENATE("tobi!K",twitterTextByDate!$E46)):INDIRECT(CONCATENATE("tobi!K",twitterTextByDate!$E47-1)))</f>
        <v>2</v>
      </c>
      <c r="M46">
        <f ca="1">SUM(INDIRECT(CONCATENATE("tobi!L",twitterTextByDate!$E46)):INDIRECT(CONCATENATE("tobi!L",twitterTextByDate!$E47-1)))</f>
        <v>18</v>
      </c>
      <c r="N46">
        <f ca="1">SUM(INDIRECT(CONCATENATE("tobi!M",twitterTextByDate!$E46)):INDIRECT(CONCATENATE("tobi!M",twitterTextByDate!$E47-1)))</f>
        <v>1</v>
      </c>
      <c r="O46">
        <f ca="1">SUM(INDIRECT(CONCATENATE("tobi!N",twitterTextByDate!$E46)):INDIRECT(CONCATENATE("tobi!N",twitterTextByDate!$E47-1)))</f>
        <v>0</v>
      </c>
      <c r="P46">
        <f ca="1">SUM(INDIRECT(CONCATENATE("tobi!O",twitterTextByDate!$E46)):INDIRECT(CONCATENATE("tobi!O",twitterTextByDate!$E47-1)))</f>
        <v>1</v>
      </c>
      <c r="Q46">
        <f ca="1">SUM(INDIRECT(CONCATENATE("tobi!P",twitterTextByDate!$E46)):INDIRECT(CONCATENATE("tobi!P",twitterTextByDate!$E47-1)))</f>
        <v>0</v>
      </c>
      <c r="R46">
        <f ca="1">SUM(INDIRECT(CONCATENATE("tobi!Q",twitterTextByDate!$E46)):INDIRECT(CONCATENATE("tobi!Q",twitterTextByDate!$E47-1)))</f>
        <v>0</v>
      </c>
      <c r="S46">
        <f ca="1">SUM(INDIRECT(CONCATENATE("tobi!R",twitterTextByDate!$E46)):INDIRECT(CONCATENATE("tobi!R",twitterTextByDate!$E47-1)))</f>
        <v>0</v>
      </c>
      <c r="T46">
        <f ca="1">SUM(INDIRECT(CONCATENATE("tobi!S",twitterTextByDate!$E46)):INDIRECT(CONCATENATE("tobi!S",twitterTextByDate!$E47-1)))</f>
        <v>0</v>
      </c>
    </row>
    <row r="47" spans="1:20" x14ac:dyDescent="0.45">
      <c r="A47" s="1">
        <v>41973</v>
      </c>
      <c r="B47" s="1">
        <v>41979</v>
      </c>
      <c r="C47">
        <f ca="1">SUM(INDIRECT(CONCATENATE("tobi!B",twitterTextByDate!$E47)):INDIRECT(CONCATENATE("tobi!B",twitterTextByDate!$E48-1)))</f>
        <v>2</v>
      </c>
      <c r="D47">
        <f ca="1">SUM(INDIRECT(CONCATENATE("tobi!C",twitterTextByDate!$E47)):INDIRECT(CONCATENATE("tobi!C",twitterTextByDate!$E48-1)))</f>
        <v>0</v>
      </c>
      <c r="E47">
        <f ca="1">SUM(INDIRECT(CONCATENATE("tobi!D",twitterTextByDate!$E47)):INDIRECT(CONCATENATE("tobi!D",twitterTextByDate!$E48-1)))</f>
        <v>1</v>
      </c>
      <c r="F47">
        <f ca="1">SUM(INDIRECT(CONCATENATE("tobi!E",twitterTextByDate!$E47)):INDIRECT(CONCATENATE("tobi!E",twitterTextByDate!$E48-1)))</f>
        <v>1</v>
      </c>
      <c r="G47">
        <f ca="1">SUM(INDIRECT(CONCATENATE("tobi!F",twitterTextByDate!$E47)):INDIRECT(CONCATENATE("tobi!F",twitterTextByDate!$E48-1)))</f>
        <v>1</v>
      </c>
      <c r="H47">
        <f ca="1">SUM(INDIRECT(CONCATENATE("tobi!G",twitterTextByDate!$E47)):INDIRECT(CONCATENATE("tobi!G",twitterTextByDate!$E48-1)))</f>
        <v>0</v>
      </c>
      <c r="I47">
        <f ca="1">SUM(INDIRECT(CONCATENATE("tobi!H",twitterTextByDate!$E47)):INDIRECT(CONCATENATE("tobi!H",twitterTextByDate!$E48-1)))</f>
        <v>0</v>
      </c>
      <c r="J47">
        <f ca="1">SUM(INDIRECT(CONCATENATE("tobi!I",twitterTextByDate!$E47)):INDIRECT(CONCATENATE("tobi!I",twitterTextByDate!$E48-1)))</f>
        <v>1</v>
      </c>
      <c r="K47">
        <f ca="1">SUM(INDIRECT(CONCATENATE("tobi!J",twitterTextByDate!$E47)):INDIRECT(CONCATENATE("tobi!J",twitterTextByDate!$E48-1)))</f>
        <v>0</v>
      </c>
      <c r="L47">
        <f ca="1">SUM(INDIRECT(CONCATENATE("tobi!K",twitterTextByDate!$E47)):INDIRECT(CONCATENATE("tobi!K",twitterTextByDate!$E48-1)))</f>
        <v>0</v>
      </c>
      <c r="M47">
        <f ca="1">SUM(INDIRECT(CONCATENATE("tobi!L",twitterTextByDate!$E47)):INDIRECT(CONCATENATE("tobi!L",twitterTextByDate!$E48-1)))</f>
        <v>0</v>
      </c>
      <c r="N47">
        <f ca="1">SUM(INDIRECT(CONCATENATE("tobi!M",twitterTextByDate!$E47)):INDIRECT(CONCATENATE("tobi!M",twitterTextByDate!$E48-1)))</f>
        <v>0</v>
      </c>
      <c r="O47">
        <f ca="1">SUM(INDIRECT(CONCATENATE("tobi!N",twitterTextByDate!$E47)):INDIRECT(CONCATENATE("tobi!N",twitterTextByDate!$E48-1)))</f>
        <v>0</v>
      </c>
      <c r="P47">
        <f ca="1">SUM(INDIRECT(CONCATENATE("tobi!O",twitterTextByDate!$E47)):INDIRECT(CONCATENATE("tobi!O",twitterTextByDate!$E48-1)))</f>
        <v>1</v>
      </c>
      <c r="Q47">
        <f ca="1">SUM(INDIRECT(CONCATENATE("tobi!P",twitterTextByDate!$E47)):INDIRECT(CONCATENATE("tobi!P",twitterTextByDate!$E48-1)))</f>
        <v>0</v>
      </c>
      <c r="R47">
        <f ca="1">SUM(INDIRECT(CONCATENATE("tobi!Q",twitterTextByDate!$E47)):INDIRECT(CONCATENATE("tobi!Q",twitterTextByDate!$E48-1)))</f>
        <v>0</v>
      </c>
      <c r="S47">
        <f ca="1">SUM(INDIRECT(CONCATENATE("tobi!R",twitterTextByDate!$E47)):INDIRECT(CONCATENATE("tobi!R",twitterTextByDate!$E48-1)))</f>
        <v>0</v>
      </c>
      <c r="T47">
        <f ca="1">SUM(INDIRECT(CONCATENATE("tobi!S",twitterTextByDate!$E47)):INDIRECT(CONCATENATE("tobi!S",twitterTextByDate!$E48-1)))</f>
        <v>0</v>
      </c>
    </row>
    <row r="48" spans="1:20" x14ac:dyDescent="0.45">
      <c r="A48" s="1">
        <v>41980</v>
      </c>
      <c r="B48" s="1">
        <v>41993</v>
      </c>
      <c r="C48">
        <f ca="1">SUM(INDIRECT(CONCATENATE("tobi!B",twitterTextByDate!$E48)):INDIRECT(CONCATENATE("tobi!B",twitterTextByDate!$E49-1)))</f>
        <v>3</v>
      </c>
      <c r="D48">
        <f ca="1">SUM(INDIRECT(CONCATENATE("tobi!C",twitterTextByDate!$E48)):INDIRECT(CONCATENATE("tobi!C",twitterTextByDate!$E49-1)))</f>
        <v>0</v>
      </c>
      <c r="E48">
        <f ca="1">SUM(INDIRECT(CONCATENATE("tobi!D",twitterTextByDate!$E48)):INDIRECT(CONCATENATE("tobi!D",twitterTextByDate!$E49-1)))</f>
        <v>0</v>
      </c>
      <c r="F48">
        <f ca="1">SUM(INDIRECT(CONCATENATE("tobi!E",twitterTextByDate!$E48)):INDIRECT(CONCATENATE("tobi!E",twitterTextByDate!$E49-1)))</f>
        <v>0</v>
      </c>
      <c r="G48">
        <f ca="1">SUM(INDIRECT(CONCATENATE("tobi!F",twitterTextByDate!$E48)):INDIRECT(CONCATENATE("tobi!F",twitterTextByDate!$E49-1)))</f>
        <v>2</v>
      </c>
      <c r="H48">
        <f ca="1">SUM(INDIRECT(CONCATENATE("tobi!G",twitterTextByDate!$E48)):INDIRECT(CONCATENATE("tobi!G",twitterTextByDate!$E49-1)))</f>
        <v>0</v>
      </c>
      <c r="I48">
        <f ca="1">SUM(INDIRECT(CONCATENATE("tobi!H",twitterTextByDate!$E48)):INDIRECT(CONCATENATE("tobi!H",twitterTextByDate!$E49-1)))</f>
        <v>2</v>
      </c>
      <c r="J48">
        <f ca="1">SUM(INDIRECT(CONCATENATE("tobi!I",twitterTextByDate!$E48)):INDIRECT(CONCATENATE("tobi!I",twitterTextByDate!$E49-1)))</f>
        <v>1</v>
      </c>
      <c r="K48">
        <f ca="1">SUM(INDIRECT(CONCATENATE("tobi!J",twitterTextByDate!$E48)):INDIRECT(CONCATENATE("tobi!J",twitterTextByDate!$E49-1)))</f>
        <v>0</v>
      </c>
      <c r="L48">
        <f ca="1">SUM(INDIRECT(CONCATENATE("tobi!K",twitterTextByDate!$E48)):INDIRECT(CONCATENATE("tobi!K",twitterTextByDate!$E49-1)))</f>
        <v>0</v>
      </c>
      <c r="M48">
        <f ca="1">SUM(INDIRECT(CONCATENATE("tobi!L",twitterTextByDate!$E48)):INDIRECT(CONCATENATE("tobi!L",twitterTextByDate!$E49-1)))</f>
        <v>2</v>
      </c>
      <c r="N48">
        <f ca="1">SUM(INDIRECT(CONCATENATE("tobi!M",twitterTextByDate!$E48)):INDIRECT(CONCATENATE("tobi!M",twitterTextByDate!$E49-1)))</f>
        <v>0</v>
      </c>
      <c r="O48">
        <f ca="1">SUM(INDIRECT(CONCATENATE("tobi!N",twitterTextByDate!$E48)):INDIRECT(CONCATENATE("tobi!N",twitterTextByDate!$E49-1)))</f>
        <v>0</v>
      </c>
      <c r="P48">
        <f ca="1">SUM(INDIRECT(CONCATENATE("tobi!O",twitterTextByDate!$E48)):INDIRECT(CONCATENATE("tobi!O",twitterTextByDate!$E49-1)))</f>
        <v>1</v>
      </c>
      <c r="Q48">
        <f ca="1">SUM(INDIRECT(CONCATENATE("tobi!P",twitterTextByDate!$E48)):INDIRECT(CONCATENATE("tobi!P",twitterTextByDate!$E49-1)))</f>
        <v>0</v>
      </c>
      <c r="R48">
        <f ca="1">SUM(INDIRECT(CONCATENATE("tobi!Q",twitterTextByDate!$E48)):INDIRECT(CONCATENATE("tobi!Q",twitterTextByDate!$E49-1)))</f>
        <v>0</v>
      </c>
      <c r="S48">
        <f ca="1">SUM(INDIRECT(CONCATENATE("tobi!R",twitterTextByDate!$E48)):INDIRECT(CONCATENATE("tobi!R",twitterTextByDate!$E49-1)))</f>
        <v>0</v>
      </c>
      <c r="T48">
        <f ca="1">SUM(INDIRECT(CONCATENATE("tobi!S",twitterTextByDate!$E48)):INDIRECT(CONCATENATE("tobi!S",twitterTextByDate!$E49-1)))</f>
        <v>0</v>
      </c>
    </row>
    <row r="49" spans="1:20" x14ac:dyDescent="0.45">
      <c r="A49" s="1">
        <v>41994</v>
      </c>
      <c r="B49" s="1">
        <v>42007</v>
      </c>
      <c r="C49">
        <f ca="1">SUM(INDIRECT(CONCATENATE("tobi!B",twitterTextByDate!$E49)):INDIRECT(CONCATENATE("tobi!B",twitterTextByDate!$E50-1)))</f>
        <v>3</v>
      </c>
      <c r="D49">
        <f ca="1">SUM(INDIRECT(CONCATENATE("tobi!C",twitterTextByDate!$E49)):INDIRECT(CONCATENATE("tobi!C",twitterTextByDate!$E50-1)))</f>
        <v>2</v>
      </c>
      <c r="E49">
        <f ca="1">SUM(INDIRECT(CONCATENATE("tobi!D",twitterTextByDate!$E49)):INDIRECT(CONCATENATE("tobi!D",twitterTextByDate!$E50-1)))</f>
        <v>3</v>
      </c>
      <c r="F49">
        <f ca="1">SUM(INDIRECT(CONCATENATE("tobi!E",twitterTextByDate!$E49)):INDIRECT(CONCATENATE("tobi!E",twitterTextByDate!$E50-1)))</f>
        <v>2</v>
      </c>
      <c r="G49">
        <f ca="1">SUM(INDIRECT(CONCATENATE("tobi!F",twitterTextByDate!$E49)):INDIRECT(CONCATENATE("tobi!F",twitterTextByDate!$E50-1)))</f>
        <v>0</v>
      </c>
      <c r="H49">
        <f ca="1">SUM(INDIRECT(CONCATENATE("tobi!G",twitterTextByDate!$E49)):INDIRECT(CONCATENATE("tobi!G",twitterTextByDate!$E50-1)))</f>
        <v>0</v>
      </c>
      <c r="I49">
        <f ca="1">SUM(INDIRECT(CONCATENATE("tobi!H",twitterTextByDate!$E49)):INDIRECT(CONCATENATE("tobi!H",twitterTextByDate!$E50-1)))</f>
        <v>1</v>
      </c>
      <c r="J49">
        <f ca="1">SUM(INDIRECT(CONCATENATE("tobi!I",twitterTextByDate!$E49)):INDIRECT(CONCATENATE("tobi!I",twitterTextByDate!$E50-1)))</f>
        <v>5</v>
      </c>
      <c r="K49">
        <f ca="1">SUM(INDIRECT(CONCATENATE("tobi!J",twitterTextByDate!$E49)):INDIRECT(CONCATENATE("tobi!J",twitterTextByDate!$E50-1)))</f>
        <v>0</v>
      </c>
      <c r="L49">
        <f ca="1">SUM(INDIRECT(CONCATENATE("tobi!K",twitterTextByDate!$E49)):INDIRECT(CONCATENATE("tobi!K",twitterTextByDate!$E50-1)))</f>
        <v>2</v>
      </c>
      <c r="M49">
        <f ca="1">SUM(INDIRECT(CONCATENATE("tobi!L",twitterTextByDate!$E49)):INDIRECT(CONCATENATE("tobi!L",twitterTextByDate!$E50-1)))</f>
        <v>4</v>
      </c>
      <c r="N49">
        <f ca="1">SUM(INDIRECT(CONCATENATE("tobi!M",twitterTextByDate!$E49)):INDIRECT(CONCATENATE("tobi!M",twitterTextByDate!$E50-1)))</f>
        <v>2</v>
      </c>
      <c r="O49">
        <f ca="1">SUM(INDIRECT(CONCATENATE("tobi!N",twitterTextByDate!$E49)):INDIRECT(CONCATENATE("tobi!N",twitterTextByDate!$E50-1)))</f>
        <v>0</v>
      </c>
      <c r="P49">
        <f ca="1">SUM(INDIRECT(CONCATENATE("tobi!O",twitterTextByDate!$E49)):INDIRECT(CONCATENATE("tobi!O",twitterTextByDate!$E50-1)))</f>
        <v>3</v>
      </c>
      <c r="Q49">
        <f ca="1">SUM(INDIRECT(CONCATENATE("tobi!P",twitterTextByDate!$E49)):INDIRECT(CONCATENATE("tobi!P",twitterTextByDate!$E50-1)))</f>
        <v>0</v>
      </c>
      <c r="R49">
        <f ca="1">SUM(INDIRECT(CONCATENATE("tobi!Q",twitterTextByDate!$E49)):INDIRECT(CONCATENATE("tobi!Q",twitterTextByDate!$E50-1)))</f>
        <v>0</v>
      </c>
      <c r="S49">
        <f ca="1">SUM(INDIRECT(CONCATENATE("tobi!R",twitterTextByDate!$E49)):INDIRECT(CONCATENATE("tobi!R",twitterTextByDate!$E50-1)))</f>
        <v>0</v>
      </c>
      <c r="T49">
        <f ca="1">SUM(INDIRECT(CONCATENATE("tobi!S",twitterTextByDate!$E49)):INDIRECT(CONCATENATE("tobi!S",twitterTextByDate!$E50-1)))</f>
        <v>0</v>
      </c>
    </row>
    <row r="50" spans="1:20" x14ac:dyDescent="0.45">
      <c r="A50" s="1">
        <v>42008</v>
      </c>
      <c r="B50" s="1">
        <v>42014</v>
      </c>
      <c r="C50">
        <f ca="1">SUM(INDIRECT(CONCATENATE("tobi!B",twitterTextByDate!$E50)):INDIRECT(CONCATENATE("tobi!B",twitterTextByDate!$E51-1)))</f>
        <v>3</v>
      </c>
      <c r="D50">
        <f ca="1">SUM(INDIRECT(CONCATENATE("tobi!C",twitterTextByDate!$E50)):INDIRECT(CONCATENATE("tobi!C",twitterTextByDate!$E51-1)))</f>
        <v>0</v>
      </c>
      <c r="E50">
        <f ca="1">SUM(INDIRECT(CONCATENATE("tobi!D",twitterTextByDate!$E50)):INDIRECT(CONCATENATE("tobi!D",twitterTextByDate!$E51-1)))</f>
        <v>0</v>
      </c>
      <c r="F50">
        <f ca="1">SUM(INDIRECT(CONCATENATE("tobi!E",twitterTextByDate!$E50)):INDIRECT(CONCATENATE("tobi!E",twitterTextByDate!$E51-1)))</f>
        <v>0</v>
      </c>
      <c r="G50">
        <f ca="1">SUM(INDIRECT(CONCATENATE("tobi!F",twitterTextByDate!$E50)):INDIRECT(CONCATENATE("tobi!F",twitterTextByDate!$E51-1)))</f>
        <v>3</v>
      </c>
      <c r="H50">
        <f ca="1">SUM(INDIRECT(CONCATENATE("tobi!G",twitterTextByDate!$E50)):INDIRECT(CONCATENATE("tobi!G",twitterTextByDate!$E51-1)))</f>
        <v>0</v>
      </c>
      <c r="I50">
        <f ca="1">SUM(INDIRECT(CONCATENATE("tobi!H",twitterTextByDate!$E50)):INDIRECT(CONCATENATE("tobi!H",twitterTextByDate!$E51-1)))</f>
        <v>0</v>
      </c>
      <c r="J50">
        <f ca="1">SUM(INDIRECT(CONCATENATE("tobi!I",twitterTextByDate!$E50)):INDIRECT(CONCATENATE("tobi!I",twitterTextByDate!$E51-1)))</f>
        <v>4</v>
      </c>
      <c r="K50">
        <f ca="1">SUM(INDIRECT(CONCATENATE("tobi!J",twitterTextByDate!$E50)):INDIRECT(CONCATENATE("tobi!J",twitterTextByDate!$E51-1)))</f>
        <v>0</v>
      </c>
      <c r="L50">
        <f ca="1">SUM(INDIRECT(CONCATENATE("tobi!K",twitterTextByDate!$E50)):INDIRECT(CONCATENATE("tobi!K",twitterTextByDate!$E51-1)))</f>
        <v>0</v>
      </c>
      <c r="M50">
        <f ca="1">SUM(INDIRECT(CONCATENATE("tobi!L",twitterTextByDate!$E50)):INDIRECT(CONCATENATE("tobi!L",twitterTextByDate!$E51-1)))</f>
        <v>2</v>
      </c>
      <c r="N50">
        <f ca="1">SUM(INDIRECT(CONCATENATE("tobi!M",twitterTextByDate!$E50)):INDIRECT(CONCATENATE("tobi!M",twitterTextByDate!$E51-1)))</f>
        <v>0</v>
      </c>
      <c r="O50">
        <f ca="1">SUM(INDIRECT(CONCATENATE("tobi!N",twitterTextByDate!$E50)):INDIRECT(CONCATENATE("tobi!N",twitterTextByDate!$E51-1)))</f>
        <v>0</v>
      </c>
      <c r="P50">
        <f ca="1">SUM(INDIRECT(CONCATENATE("tobi!O",twitterTextByDate!$E50)):INDIRECT(CONCATENATE("tobi!O",twitterTextByDate!$E51-1)))</f>
        <v>3</v>
      </c>
      <c r="Q50">
        <f ca="1">SUM(INDIRECT(CONCATENATE("tobi!P",twitterTextByDate!$E50)):INDIRECT(CONCATENATE("tobi!P",twitterTextByDate!$E51-1)))</f>
        <v>0</v>
      </c>
      <c r="R50">
        <f ca="1">SUM(INDIRECT(CONCATENATE("tobi!Q",twitterTextByDate!$E50)):INDIRECT(CONCATENATE("tobi!Q",twitterTextByDate!$E51-1)))</f>
        <v>0</v>
      </c>
      <c r="S50">
        <f ca="1">SUM(INDIRECT(CONCATENATE("tobi!R",twitterTextByDate!$E50)):INDIRECT(CONCATENATE("tobi!R",twitterTextByDate!$E51-1)))</f>
        <v>0</v>
      </c>
      <c r="T50">
        <f ca="1">SUM(INDIRECT(CONCATENATE("tobi!S",twitterTextByDate!$E50)):INDIRECT(CONCATENATE("tobi!S",twitterTextByDate!$E51-1)))</f>
        <v>0</v>
      </c>
    </row>
    <row r="51" spans="1:20" x14ac:dyDescent="0.45">
      <c r="A51" s="1">
        <v>42015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selection activeCell="H18" sqref="H18"/>
    </sheetView>
  </sheetViews>
  <sheetFormatPr defaultRowHeight="14.25" x14ac:dyDescent="0.45"/>
  <cols>
    <col min="1" max="2" width="14.265625" bestFit="1" customWidth="1"/>
  </cols>
  <sheetData>
    <row r="1" spans="1:20" ht="156.75" x14ac:dyDescent="0.45">
      <c r="A1" t="s">
        <v>1602</v>
      </c>
      <c r="B1" t="s">
        <v>1603</v>
      </c>
      <c r="C1" s="11" t="s">
        <v>40</v>
      </c>
      <c r="D1" s="11" t="s">
        <v>41</v>
      </c>
      <c r="E1" s="11" t="s">
        <v>42</v>
      </c>
      <c r="F1" s="11" t="s">
        <v>1601</v>
      </c>
      <c r="G1" s="11" t="s">
        <v>43</v>
      </c>
      <c r="H1" s="11" t="s">
        <v>44</v>
      </c>
      <c r="I1" s="11" t="s">
        <v>1600</v>
      </c>
      <c r="J1" s="11" t="s">
        <v>45</v>
      </c>
      <c r="K1" s="11" t="s">
        <v>1599</v>
      </c>
      <c r="L1" s="11" t="s">
        <v>1598</v>
      </c>
      <c r="M1" s="11" t="s">
        <v>1597</v>
      </c>
      <c r="N1" s="11" t="s">
        <v>1596</v>
      </c>
      <c r="O1" s="11" t="s">
        <v>1595</v>
      </c>
      <c r="P1" s="11" t="s">
        <v>1594</v>
      </c>
      <c r="Q1" s="11" t="s">
        <v>1593</v>
      </c>
      <c r="R1" s="11" t="s">
        <v>1592</v>
      </c>
      <c r="S1" s="11" t="s">
        <v>46</v>
      </c>
      <c r="T1" s="11" t="s">
        <v>1591</v>
      </c>
    </row>
    <row r="2" spans="1:20" x14ac:dyDescent="0.45">
      <c r="A2" s="1">
        <v>41644</v>
      </c>
      <c r="B2" s="1">
        <v>41650</v>
      </c>
    </row>
    <row r="3" spans="1:20" x14ac:dyDescent="0.45">
      <c r="A3" s="1">
        <v>41651</v>
      </c>
      <c r="B3" s="1">
        <v>41657</v>
      </c>
    </row>
    <row r="4" spans="1:20" x14ac:dyDescent="0.45">
      <c r="A4" s="1">
        <v>41658</v>
      </c>
      <c r="B4" s="1">
        <v>41664</v>
      </c>
    </row>
    <row r="5" spans="1:20" x14ac:dyDescent="0.45">
      <c r="A5" s="1">
        <v>41665</v>
      </c>
      <c r="B5" s="1">
        <v>41671</v>
      </c>
    </row>
    <row r="6" spans="1:20" x14ac:dyDescent="0.45">
      <c r="A6" s="1">
        <v>41672</v>
      </c>
      <c r="B6" s="1">
        <v>41678</v>
      </c>
    </row>
    <row r="7" spans="1:20" x14ac:dyDescent="0.45">
      <c r="A7" s="1">
        <v>41679</v>
      </c>
      <c r="B7" s="1">
        <v>41685</v>
      </c>
    </row>
    <row r="8" spans="1:20" x14ac:dyDescent="0.45">
      <c r="A8" s="1">
        <v>41686</v>
      </c>
      <c r="B8" s="1">
        <v>41692</v>
      </c>
    </row>
    <row r="9" spans="1:20" x14ac:dyDescent="0.45">
      <c r="A9" s="1">
        <v>41693</v>
      </c>
      <c r="B9" s="1">
        <v>41699</v>
      </c>
    </row>
    <row r="10" spans="1:20" x14ac:dyDescent="0.45">
      <c r="A10" s="1">
        <v>41700</v>
      </c>
      <c r="B10" s="1">
        <v>41706</v>
      </c>
    </row>
    <row r="11" spans="1:20" x14ac:dyDescent="0.45">
      <c r="A11" s="1">
        <v>41707</v>
      </c>
      <c r="B11" s="1">
        <v>41713</v>
      </c>
    </row>
    <row r="12" spans="1:20" x14ac:dyDescent="0.45">
      <c r="A12" s="1">
        <v>41714</v>
      </c>
      <c r="B12" s="1">
        <v>41720</v>
      </c>
    </row>
    <row r="13" spans="1:20" x14ac:dyDescent="0.45">
      <c r="A13" s="1">
        <v>41721</v>
      </c>
      <c r="B13" s="1">
        <v>41727</v>
      </c>
    </row>
    <row r="14" spans="1:20" x14ac:dyDescent="0.45">
      <c r="A14" s="1">
        <v>41728</v>
      </c>
      <c r="B14" s="1">
        <v>41734</v>
      </c>
    </row>
    <row r="15" spans="1:20" x14ac:dyDescent="0.45">
      <c r="A15" s="1">
        <v>41735</v>
      </c>
      <c r="B15" s="1">
        <v>41741</v>
      </c>
    </row>
    <row r="16" spans="1:20" x14ac:dyDescent="0.45">
      <c r="A16" s="1">
        <v>41742</v>
      </c>
      <c r="B16" s="1">
        <v>41748</v>
      </c>
    </row>
    <row r="17" spans="1:20" x14ac:dyDescent="0.45">
      <c r="A17" s="1">
        <v>41749</v>
      </c>
      <c r="B17" s="1">
        <v>41755</v>
      </c>
      <c r="C17">
        <f ca="1">tobiDated!C17/totalTweetsCleaned!$C17</f>
        <v>0</v>
      </c>
      <c r="D17">
        <f ca="1">tobiDated!D17/totalTweetsCleaned!$C17</f>
        <v>0</v>
      </c>
      <c r="E17">
        <f ca="1">tobiDated!E17/totalTweetsCleaned!$C17</f>
        <v>0</v>
      </c>
      <c r="F17">
        <f ca="1">tobiDated!F17/totalTweetsCleaned!$C17</f>
        <v>0</v>
      </c>
      <c r="G17">
        <f ca="1">tobiDated!G17/totalTweetsCleaned!$C17</f>
        <v>1.1540148175502573E-5</v>
      </c>
      <c r="H17">
        <f ca="1">tobiDated!H17/totalTweetsCleaned!$C17</f>
        <v>0</v>
      </c>
      <c r="I17">
        <f ca="1">tobiDated!I17/totalTweetsCleaned!$C17</f>
        <v>0</v>
      </c>
      <c r="J17">
        <f ca="1">tobiDated!J17/totalTweetsCleaned!$C17</f>
        <v>0</v>
      </c>
      <c r="K17">
        <f ca="1">tobiDated!K17/totalTweetsCleaned!$C17</f>
        <v>0</v>
      </c>
      <c r="L17">
        <f ca="1">tobiDated!L17/totalTweetsCleaned!$C17</f>
        <v>0</v>
      </c>
      <c r="M17">
        <f ca="1">tobiDated!M17/totalTweetsCleaned!$C17</f>
        <v>0</v>
      </c>
      <c r="N17">
        <f ca="1">tobiDated!N17/totalTweetsCleaned!$C17</f>
        <v>0</v>
      </c>
      <c r="O17">
        <f ca="1">tobiDated!O17/totalTweetsCleaned!$C17</f>
        <v>0</v>
      </c>
      <c r="P17">
        <f ca="1">tobiDated!P17/totalTweetsCleaned!$C17</f>
        <v>0</v>
      </c>
      <c r="Q17">
        <f ca="1">tobiDated!Q17/totalTweetsCleaned!$C17</f>
        <v>0</v>
      </c>
      <c r="R17">
        <f ca="1">tobiDated!R17/totalTweetsCleaned!$C17</f>
        <v>0</v>
      </c>
      <c r="S17">
        <f ca="1">tobiDated!S17/totalTweetsCleaned!$C17</f>
        <v>0</v>
      </c>
      <c r="T17">
        <f ca="1">tobiDated!T17/totalTweetsCleaned!$C17</f>
        <v>0</v>
      </c>
    </row>
    <row r="18" spans="1:20" x14ac:dyDescent="0.45">
      <c r="A18" s="1">
        <v>41756</v>
      </c>
      <c r="B18" s="1">
        <v>41762</v>
      </c>
      <c r="C18">
        <f ca="1">tobiDated!C18/totalTweetsCleaned!$C18</f>
        <v>0</v>
      </c>
      <c r="D18">
        <f ca="1">tobiDated!D18/totalTweetsCleaned!$C18</f>
        <v>4.3336944745395453E-6</v>
      </c>
      <c r="E18">
        <f ca="1">tobiDated!E18/totalTweetsCleaned!$C18</f>
        <v>0</v>
      </c>
      <c r="F18">
        <f ca="1">tobiDated!F18/totalTweetsCleaned!$C18</f>
        <v>0</v>
      </c>
      <c r="G18">
        <f ca="1">tobiDated!G18/totalTweetsCleaned!$C18</f>
        <v>0</v>
      </c>
      <c r="H18">
        <f ca="1">tobiDated!H18/totalTweetsCleaned!$C18</f>
        <v>0</v>
      </c>
      <c r="I18">
        <f ca="1">tobiDated!I18/totalTweetsCleaned!$C18</f>
        <v>0</v>
      </c>
      <c r="J18">
        <f ca="1">tobiDated!J18/totalTweetsCleaned!$C18</f>
        <v>0</v>
      </c>
      <c r="K18">
        <f ca="1">tobiDated!K18/totalTweetsCleaned!$C18</f>
        <v>0</v>
      </c>
      <c r="L18">
        <f ca="1">tobiDated!L18/totalTweetsCleaned!$C18</f>
        <v>0</v>
      </c>
      <c r="M18">
        <f ca="1">tobiDated!M18/totalTweetsCleaned!$C18</f>
        <v>0</v>
      </c>
      <c r="N18">
        <f ca="1">tobiDated!N18/totalTweetsCleaned!$C18</f>
        <v>0</v>
      </c>
      <c r="O18">
        <f ca="1">tobiDated!O18/totalTweetsCleaned!$C18</f>
        <v>0</v>
      </c>
      <c r="P18">
        <f ca="1">tobiDated!P18/totalTweetsCleaned!$C18</f>
        <v>0</v>
      </c>
      <c r="Q18">
        <f ca="1">tobiDated!Q18/totalTweetsCleaned!$C18</f>
        <v>0</v>
      </c>
      <c r="R18">
        <f ca="1">tobiDated!R18/totalTweetsCleaned!$C18</f>
        <v>0</v>
      </c>
      <c r="S18">
        <f ca="1">tobiDated!S18/totalTweetsCleaned!$C18</f>
        <v>0</v>
      </c>
      <c r="T18">
        <f ca="1">tobiDated!T18/totalTweetsCleaned!$C18</f>
        <v>0</v>
      </c>
    </row>
    <row r="19" spans="1:20" x14ac:dyDescent="0.45">
      <c r="A19" s="1">
        <v>41763</v>
      </c>
      <c r="B19" s="1">
        <v>41769</v>
      </c>
      <c r="C19">
        <f ca="1">tobiDated!C19/totalTweetsCleaned!$C19</f>
        <v>0</v>
      </c>
      <c r="D19">
        <f ca="1">tobiDated!D19/totalTweetsCleaned!$C19</f>
        <v>0</v>
      </c>
      <c r="E19">
        <f ca="1">tobiDated!E19/totalTweetsCleaned!$C19</f>
        <v>0</v>
      </c>
      <c r="F19">
        <f ca="1">tobiDated!F19/totalTweetsCleaned!$C19</f>
        <v>4.3204942645438637E-6</v>
      </c>
      <c r="G19">
        <f ca="1">tobiDated!G19/totalTweetsCleaned!$C19</f>
        <v>4.3204942645438637E-6</v>
      </c>
      <c r="H19">
        <f ca="1">tobiDated!H19/totalTweetsCleaned!$C19</f>
        <v>0</v>
      </c>
      <c r="I19">
        <f ca="1">tobiDated!I19/totalTweetsCleaned!$C19</f>
        <v>0</v>
      </c>
      <c r="J19">
        <f ca="1">tobiDated!J19/totalTweetsCleaned!$C19</f>
        <v>0</v>
      </c>
      <c r="K19">
        <f ca="1">tobiDated!K19/totalTweetsCleaned!$C19</f>
        <v>0</v>
      </c>
      <c r="L19">
        <f ca="1">tobiDated!L19/totalTweetsCleaned!$C19</f>
        <v>0</v>
      </c>
      <c r="M19">
        <f ca="1">tobiDated!M19/totalTweetsCleaned!$C19</f>
        <v>0</v>
      </c>
      <c r="N19">
        <f ca="1">tobiDated!N19/totalTweetsCleaned!$C19</f>
        <v>0</v>
      </c>
      <c r="O19">
        <f ca="1">tobiDated!O19/totalTweetsCleaned!$C19</f>
        <v>0</v>
      </c>
      <c r="P19">
        <f ca="1">tobiDated!P19/totalTweetsCleaned!$C19</f>
        <v>0</v>
      </c>
      <c r="Q19">
        <f ca="1">tobiDated!Q19/totalTweetsCleaned!$C19</f>
        <v>0</v>
      </c>
      <c r="R19">
        <f ca="1">tobiDated!R19/totalTweetsCleaned!$C19</f>
        <v>0</v>
      </c>
      <c r="S19">
        <f ca="1">tobiDated!S19/totalTweetsCleaned!$C19</f>
        <v>0</v>
      </c>
      <c r="T19">
        <f ca="1">tobiDated!T19/totalTweetsCleaned!$C19</f>
        <v>0</v>
      </c>
    </row>
    <row r="20" spans="1:20" x14ac:dyDescent="0.45">
      <c r="A20" s="1">
        <v>41770</v>
      </c>
      <c r="B20" s="1">
        <v>41776</v>
      </c>
      <c r="C20">
        <f ca="1">tobiDated!C20/totalTweetsCleaned!$C20</f>
        <v>0</v>
      </c>
      <c r="D20">
        <f ca="1">tobiDated!D20/totalTweetsCleaned!$C20</f>
        <v>0</v>
      </c>
      <c r="E20">
        <f ca="1">tobiDated!E20/totalTweetsCleaned!$C20</f>
        <v>0</v>
      </c>
      <c r="F20">
        <f ca="1">tobiDated!F20/totalTweetsCleaned!$C20</f>
        <v>0</v>
      </c>
      <c r="G20">
        <f ca="1">tobiDated!G20/totalTweetsCleaned!$C20</f>
        <v>0</v>
      </c>
      <c r="H20">
        <f ca="1">tobiDated!H20/totalTweetsCleaned!$C20</f>
        <v>0</v>
      </c>
      <c r="I20">
        <f ca="1">tobiDated!I20/totalTweetsCleaned!$C20</f>
        <v>0</v>
      </c>
      <c r="J20">
        <f ca="1">tobiDated!J20/totalTweetsCleaned!$C20</f>
        <v>0</v>
      </c>
      <c r="K20">
        <f ca="1">tobiDated!K20/totalTweetsCleaned!$C20</f>
        <v>0</v>
      </c>
      <c r="L20">
        <f ca="1">tobiDated!L20/totalTweetsCleaned!$C20</f>
        <v>0</v>
      </c>
      <c r="M20">
        <f ca="1">tobiDated!M20/totalTweetsCleaned!$C20</f>
        <v>0</v>
      </c>
      <c r="N20">
        <f ca="1">tobiDated!N20/totalTweetsCleaned!$C20</f>
        <v>0</v>
      </c>
      <c r="O20">
        <f ca="1">tobiDated!O20/totalTweetsCleaned!$C20</f>
        <v>0</v>
      </c>
      <c r="P20">
        <f ca="1">tobiDated!P20/totalTweetsCleaned!$C20</f>
        <v>0</v>
      </c>
      <c r="Q20">
        <f ca="1">tobiDated!Q20/totalTweetsCleaned!$C20</f>
        <v>0</v>
      </c>
      <c r="R20">
        <f ca="1">tobiDated!R20/totalTweetsCleaned!$C20</f>
        <v>0</v>
      </c>
      <c r="S20">
        <f ca="1">tobiDated!S20/totalTweetsCleaned!$C20</f>
        <v>0</v>
      </c>
      <c r="T20">
        <f ca="1">tobiDated!T20/totalTweetsCleaned!$C20</f>
        <v>3.9765700492697032E-6</v>
      </c>
    </row>
    <row r="21" spans="1:20" x14ac:dyDescent="0.45">
      <c r="A21" s="1">
        <v>41777</v>
      </c>
      <c r="B21" s="1">
        <v>41783</v>
      </c>
      <c r="C21">
        <f ca="1">tobiDated!C21/totalTweetsCleaned!$C21</f>
        <v>0</v>
      </c>
      <c r="D21">
        <f ca="1">tobiDated!D21/totalTweetsCleaned!$C21</f>
        <v>0</v>
      </c>
      <c r="E21">
        <f ca="1">tobiDated!E21/totalTweetsCleaned!$C21</f>
        <v>0</v>
      </c>
      <c r="F21">
        <f ca="1">tobiDated!F21/totalTweetsCleaned!$C21</f>
        <v>0</v>
      </c>
      <c r="G21">
        <f ca="1">tobiDated!G21/totalTweetsCleaned!$C21</f>
        <v>3.6163357116767866E-6</v>
      </c>
      <c r="H21">
        <f ca="1">tobiDated!H21/totalTweetsCleaned!$C21</f>
        <v>0</v>
      </c>
      <c r="I21">
        <f ca="1">tobiDated!I21/totalTweetsCleaned!$C21</f>
        <v>0</v>
      </c>
      <c r="J21">
        <f ca="1">tobiDated!J21/totalTweetsCleaned!$C21</f>
        <v>0</v>
      </c>
      <c r="K21">
        <f ca="1">tobiDated!K21/totalTweetsCleaned!$C21</f>
        <v>0</v>
      </c>
      <c r="L21">
        <f ca="1">tobiDated!L21/totalTweetsCleaned!$C21</f>
        <v>3.6163357116767866E-6</v>
      </c>
      <c r="M21">
        <f ca="1">tobiDated!M21/totalTweetsCleaned!$C21</f>
        <v>0</v>
      </c>
      <c r="N21">
        <f ca="1">tobiDated!N21/totalTweetsCleaned!$C21</f>
        <v>0</v>
      </c>
      <c r="O21">
        <f ca="1">tobiDated!O21/totalTweetsCleaned!$C21</f>
        <v>0</v>
      </c>
      <c r="P21">
        <f ca="1">tobiDated!P21/totalTweetsCleaned!$C21</f>
        <v>0</v>
      </c>
      <c r="Q21">
        <f ca="1">tobiDated!Q21/totalTweetsCleaned!$C21</f>
        <v>0</v>
      </c>
      <c r="R21">
        <f ca="1">tobiDated!R21/totalTweetsCleaned!$C21</f>
        <v>0</v>
      </c>
      <c r="S21">
        <f ca="1">tobiDated!S21/totalTweetsCleaned!$C21</f>
        <v>0</v>
      </c>
      <c r="T21">
        <f ca="1">tobiDated!T21/totalTweetsCleaned!$C21</f>
        <v>0</v>
      </c>
    </row>
    <row r="22" spans="1:20" x14ac:dyDescent="0.45">
      <c r="A22" s="1">
        <v>41784</v>
      </c>
      <c r="B22" s="1">
        <v>41790</v>
      </c>
      <c r="C22">
        <f ca="1">tobiDated!C22/totalTweetsCleaned!$C22</f>
        <v>3.5949756620147683E-6</v>
      </c>
      <c r="D22">
        <f ca="1">tobiDated!D22/totalTweetsCleaned!$C22</f>
        <v>0</v>
      </c>
      <c r="E22">
        <f ca="1">tobiDated!E22/totalTweetsCleaned!$C22</f>
        <v>0</v>
      </c>
      <c r="F22">
        <f ca="1">tobiDated!F22/totalTweetsCleaned!$C22</f>
        <v>1.0784926986044305E-5</v>
      </c>
      <c r="G22">
        <f ca="1">tobiDated!G22/totalTweetsCleaned!$C22</f>
        <v>1.4379902648059073E-5</v>
      </c>
      <c r="H22">
        <f ca="1">tobiDated!H22/totalTweetsCleaned!$C22</f>
        <v>7.1899513240295367E-6</v>
      </c>
      <c r="I22">
        <f ca="1">tobiDated!I22/totalTweetsCleaned!$C22</f>
        <v>0</v>
      </c>
      <c r="J22">
        <f ca="1">tobiDated!J22/totalTweetsCleaned!$C22</f>
        <v>1.0784926986044305E-5</v>
      </c>
      <c r="K22">
        <f ca="1">tobiDated!K22/totalTweetsCleaned!$C22</f>
        <v>0</v>
      </c>
      <c r="L22">
        <f ca="1">tobiDated!L22/totalTweetsCleaned!$C22</f>
        <v>0</v>
      </c>
      <c r="M22">
        <f ca="1">tobiDated!M22/totalTweetsCleaned!$C22</f>
        <v>3.5949756620147683E-6</v>
      </c>
      <c r="N22">
        <f ca="1">tobiDated!N22/totalTweetsCleaned!$C22</f>
        <v>0</v>
      </c>
      <c r="O22">
        <f ca="1">tobiDated!O22/totalTweetsCleaned!$C22</f>
        <v>0</v>
      </c>
      <c r="P22">
        <f ca="1">tobiDated!P22/totalTweetsCleaned!$C22</f>
        <v>0</v>
      </c>
      <c r="Q22">
        <f ca="1">tobiDated!Q22/totalTweetsCleaned!$C22</f>
        <v>3.5949756620147683E-6</v>
      </c>
      <c r="R22">
        <f ca="1">tobiDated!R22/totalTweetsCleaned!$C22</f>
        <v>0</v>
      </c>
      <c r="S22">
        <f ca="1">tobiDated!S22/totalTweetsCleaned!$C22</f>
        <v>0</v>
      </c>
      <c r="T22">
        <f ca="1">tobiDated!T22/totalTweetsCleaned!$C22</f>
        <v>7.1899513240295367E-6</v>
      </c>
    </row>
    <row r="23" spans="1:20" x14ac:dyDescent="0.45">
      <c r="A23" s="1">
        <v>41791</v>
      </c>
      <c r="B23" s="1">
        <v>41797</v>
      </c>
      <c r="C23">
        <f ca="1">tobiDated!C23/totalTweetsCleaned!$C23</f>
        <v>0</v>
      </c>
      <c r="D23">
        <f ca="1">tobiDated!D23/totalTweetsCleaned!$C23</f>
        <v>0</v>
      </c>
      <c r="E23">
        <f ca="1">tobiDated!E23/totalTweetsCleaned!$C23</f>
        <v>0</v>
      </c>
      <c r="F23">
        <f ca="1">tobiDated!F23/totalTweetsCleaned!$C23</f>
        <v>3.3838657282079048E-6</v>
      </c>
      <c r="G23">
        <f ca="1">tobiDated!G23/totalTweetsCleaned!$C23</f>
        <v>3.3838657282079048E-6</v>
      </c>
      <c r="H23">
        <f ca="1">tobiDated!H23/totalTweetsCleaned!$C23</f>
        <v>0</v>
      </c>
      <c r="I23">
        <f ca="1">tobiDated!I23/totalTweetsCleaned!$C23</f>
        <v>0</v>
      </c>
      <c r="J23">
        <f ca="1">tobiDated!J23/totalTweetsCleaned!$C23</f>
        <v>3.3838657282079048E-6</v>
      </c>
      <c r="K23">
        <f ca="1">tobiDated!K23/totalTweetsCleaned!$C23</f>
        <v>3.3838657282079048E-6</v>
      </c>
      <c r="L23">
        <f ca="1">tobiDated!L23/totalTweetsCleaned!$C23</f>
        <v>0</v>
      </c>
      <c r="M23">
        <f ca="1">tobiDated!M23/totalTweetsCleaned!$C23</f>
        <v>0</v>
      </c>
      <c r="N23">
        <f ca="1">tobiDated!N23/totalTweetsCleaned!$C23</f>
        <v>0</v>
      </c>
      <c r="O23">
        <f ca="1">tobiDated!O23/totalTweetsCleaned!$C23</f>
        <v>0</v>
      </c>
      <c r="P23">
        <f ca="1">tobiDated!P23/totalTweetsCleaned!$C23</f>
        <v>0</v>
      </c>
      <c r="Q23">
        <f ca="1">tobiDated!Q23/totalTweetsCleaned!$C23</f>
        <v>0</v>
      </c>
      <c r="R23">
        <f ca="1">tobiDated!R23/totalTweetsCleaned!$C23</f>
        <v>0</v>
      </c>
      <c r="S23">
        <f ca="1">tobiDated!S23/totalTweetsCleaned!$C23</f>
        <v>0</v>
      </c>
      <c r="T23">
        <f ca="1">tobiDated!T23/totalTweetsCleaned!$C23</f>
        <v>3.3838657282079048E-6</v>
      </c>
    </row>
    <row r="24" spans="1:20" x14ac:dyDescent="0.45">
      <c r="A24" s="1">
        <v>41798</v>
      </c>
      <c r="B24" s="1">
        <v>41804</v>
      </c>
      <c r="C24">
        <f ca="1">tobiDated!C24/totalTweetsCleaned!$C24</f>
        <v>3.2282953631993698E-6</v>
      </c>
      <c r="D24">
        <f ca="1">tobiDated!D24/totalTweetsCleaned!$C24</f>
        <v>0</v>
      </c>
      <c r="E24">
        <f ca="1">tobiDated!E24/totalTweetsCleaned!$C24</f>
        <v>0</v>
      </c>
      <c r="F24">
        <f ca="1">tobiDated!F24/totalTweetsCleaned!$C24</f>
        <v>0</v>
      </c>
      <c r="G24">
        <f ca="1">tobiDated!G24/totalTweetsCleaned!$C24</f>
        <v>0</v>
      </c>
      <c r="H24">
        <f ca="1">tobiDated!H24/totalTweetsCleaned!$C24</f>
        <v>0</v>
      </c>
      <c r="I24">
        <f ca="1">tobiDated!I24/totalTweetsCleaned!$C24</f>
        <v>0</v>
      </c>
      <c r="J24">
        <f ca="1">tobiDated!J24/totalTweetsCleaned!$C24</f>
        <v>0</v>
      </c>
      <c r="K24">
        <f ca="1">tobiDated!K24/totalTweetsCleaned!$C24</f>
        <v>3.2282953631993698E-6</v>
      </c>
      <c r="L24">
        <f ca="1">tobiDated!L24/totalTweetsCleaned!$C24</f>
        <v>0</v>
      </c>
      <c r="M24">
        <f ca="1">tobiDated!M24/totalTweetsCleaned!$C24</f>
        <v>0</v>
      </c>
      <c r="N24">
        <f ca="1">tobiDated!N24/totalTweetsCleaned!$C24</f>
        <v>0</v>
      </c>
      <c r="O24">
        <f ca="1">tobiDated!O24/totalTweetsCleaned!$C24</f>
        <v>0</v>
      </c>
      <c r="P24">
        <f ca="1">tobiDated!P24/totalTweetsCleaned!$C24</f>
        <v>0</v>
      </c>
      <c r="Q24">
        <f ca="1">tobiDated!Q24/totalTweetsCleaned!$C24</f>
        <v>0</v>
      </c>
      <c r="R24">
        <f ca="1">tobiDated!R24/totalTweetsCleaned!$C24</f>
        <v>0</v>
      </c>
      <c r="S24">
        <f ca="1">tobiDated!S24/totalTweetsCleaned!$C24</f>
        <v>0</v>
      </c>
      <c r="T24">
        <f ca="1">tobiDated!T24/totalTweetsCleaned!$C24</f>
        <v>0</v>
      </c>
    </row>
    <row r="25" spans="1:20" x14ac:dyDescent="0.45">
      <c r="A25" s="1">
        <v>41805</v>
      </c>
      <c r="B25" s="1">
        <v>41811</v>
      </c>
      <c r="C25">
        <f ca="1">tobiDated!C25/totalTweetsCleaned!$C25</f>
        <v>0</v>
      </c>
      <c r="D25">
        <f ca="1">tobiDated!D25/totalTweetsCleaned!$C25</f>
        <v>0</v>
      </c>
      <c r="E25">
        <f ca="1">tobiDated!E25/totalTweetsCleaned!$C25</f>
        <v>0</v>
      </c>
      <c r="F25">
        <f ca="1">tobiDated!F25/totalTweetsCleaned!$C25</f>
        <v>6.3995494717171911E-6</v>
      </c>
      <c r="G25">
        <f ca="1">tobiDated!G25/totalTweetsCleaned!$C25</f>
        <v>9.5993242075757867E-6</v>
      </c>
      <c r="H25">
        <f ca="1">tobiDated!H25/totalTweetsCleaned!$C25</f>
        <v>0</v>
      </c>
      <c r="I25">
        <f ca="1">tobiDated!I25/totalTweetsCleaned!$C25</f>
        <v>0</v>
      </c>
      <c r="J25">
        <f ca="1">tobiDated!J25/totalTweetsCleaned!$C25</f>
        <v>0</v>
      </c>
      <c r="K25">
        <f ca="1">tobiDated!K25/totalTweetsCleaned!$C25</f>
        <v>0</v>
      </c>
      <c r="L25">
        <f ca="1">tobiDated!L25/totalTweetsCleaned!$C25</f>
        <v>0</v>
      </c>
      <c r="M25">
        <f ca="1">tobiDated!M25/totalTweetsCleaned!$C25</f>
        <v>3.1997747358585956E-6</v>
      </c>
      <c r="N25">
        <f ca="1">tobiDated!N25/totalTweetsCleaned!$C25</f>
        <v>0</v>
      </c>
      <c r="O25">
        <f ca="1">tobiDated!O25/totalTweetsCleaned!$C25</f>
        <v>0</v>
      </c>
      <c r="P25">
        <f ca="1">tobiDated!P25/totalTweetsCleaned!$C25</f>
        <v>0</v>
      </c>
      <c r="Q25">
        <f ca="1">tobiDated!Q25/totalTweetsCleaned!$C25</f>
        <v>0</v>
      </c>
      <c r="R25">
        <f ca="1">tobiDated!R25/totalTweetsCleaned!$C25</f>
        <v>0</v>
      </c>
      <c r="S25">
        <f ca="1">tobiDated!S25/totalTweetsCleaned!$C25</f>
        <v>0</v>
      </c>
      <c r="T25">
        <f ca="1">tobiDated!T25/totalTweetsCleaned!$C25</f>
        <v>0</v>
      </c>
    </row>
    <row r="26" spans="1:20" x14ac:dyDescent="0.45">
      <c r="A26" s="1">
        <v>41812</v>
      </c>
      <c r="B26" s="1">
        <v>41818</v>
      </c>
      <c r="C26">
        <f ca="1">tobiDated!C26/totalTweetsCleaned!$C26</f>
        <v>6.8380276393077182E-6</v>
      </c>
      <c r="D26">
        <f ca="1">tobiDated!D26/totalTweetsCleaned!$C26</f>
        <v>0</v>
      </c>
      <c r="E26">
        <f ca="1">tobiDated!E26/totalTweetsCleaned!$C26</f>
        <v>0</v>
      </c>
      <c r="F26">
        <f ca="1">tobiDated!F26/totalTweetsCleaned!$C26</f>
        <v>6.8380276393077182E-6</v>
      </c>
      <c r="G26">
        <f ca="1">tobiDated!G26/totalTweetsCleaned!$C26</f>
        <v>1.3676055278615436E-5</v>
      </c>
      <c r="H26">
        <f ca="1">tobiDated!H26/totalTweetsCleaned!$C26</f>
        <v>6.8380276393077182E-6</v>
      </c>
      <c r="I26">
        <f ca="1">tobiDated!I26/totalTweetsCleaned!$C26</f>
        <v>0</v>
      </c>
      <c r="J26">
        <f ca="1">tobiDated!J26/totalTweetsCleaned!$C26</f>
        <v>3.4190138196538591E-6</v>
      </c>
      <c r="K26">
        <f ca="1">tobiDated!K26/totalTweetsCleaned!$C26</f>
        <v>3.4190138196538591E-6</v>
      </c>
      <c r="L26">
        <f ca="1">tobiDated!L26/totalTweetsCleaned!$C26</f>
        <v>0</v>
      </c>
      <c r="M26">
        <f ca="1">tobiDated!M26/totalTweetsCleaned!$C26</f>
        <v>0</v>
      </c>
      <c r="N26">
        <f ca="1">tobiDated!N26/totalTweetsCleaned!$C26</f>
        <v>0</v>
      </c>
      <c r="O26">
        <f ca="1">tobiDated!O26/totalTweetsCleaned!$C26</f>
        <v>0</v>
      </c>
      <c r="P26">
        <f ca="1">tobiDated!P26/totalTweetsCleaned!$C26</f>
        <v>0</v>
      </c>
      <c r="Q26">
        <f ca="1">tobiDated!Q26/totalTweetsCleaned!$C26</f>
        <v>0</v>
      </c>
      <c r="R26">
        <f ca="1">tobiDated!R26/totalTweetsCleaned!$C26</f>
        <v>0</v>
      </c>
      <c r="S26">
        <f ca="1">tobiDated!S26/totalTweetsCleaned!$C26</f>
        <v>0</v>
      </c>
      <c r="T26">
        <f ca="1">tobiDated!T26/totalTweetsCleaned!$C26</f>
        <v>0</v>
      </c>
    </row>
    <row r="27" spans="1:20" x14ac:dyDescent="0.45">
      <c r="A27" s="1">
        <v>41819</v>
      </c>
      <c r="B27" s="1">
        <v>41825</v>
      </c>
      <c r="C27">
        <f ca="1">tobiDated!C27/totalTweetsCleaned!$C27</f>
        <v>6.513745631719336E-6</v>
      </c>
      <c r="D27">
        <f ca="1">tobiDated!D27/totalTweetsCleaned!$C27</f>
        <v>0</v>
      </c>
      <c r="E27">
        <f ca="1">tobiDated!E27/totalTweetsCleaned!$C27</f>
        <v>0</v>
      </c>
      <c r="F27">
        <f ca="1">tobiDated!F27/totalTweetsCleaned!$C27</f>
        <v>9.7706184475790044E-6</v>
      </c>
      <c r="G27">
        <f ca="1">tobiDated!G27/totalTweetsCleaned!$C27</f>
        <v>3.256872815859668E-6</v>
      </c>
      <c r="H27">
        <f ca="1">tobiDated!H27/totalTweetsCleaned!$C27</f>
        <v>0</v>
      </c>
      <c r="I27">
        <f ca="1">tobiDated!I27/totalTweetsCleaned!$C27</f>
        <v>0</v>
      </c>
      <c r="J27">
        <f ca="1">tobiDated!J27/totalTweetsCleaned!$C27</f>
        <v>0</v>
      </c>
      <c r="K27">
        <f ca="1">tobiDated!K27/totalTweetsCleaned!$C27</f>
        <v>0</v>
      </c>
      <c r="L27">
        <f ca="1">tobiDated!L27/totalTweetsCleaned!$C27</f>
        <v>0</v>
      </c>
      <c r="M27">
        <f ca="1">tobiDated!M27/totalTweetsCleaned!$C27</f>
        <v>3.256872815859668E-6</v>
      </c>
      <c r="N27">
        <f ca="1">tobiDated!N27/totalTweetsCleaned!$C27</f>
        <v>0</v>
      </c>
      <c r="O27">
        <f ca="1">tobiDated!O27/totalTweetsCleaned!$C27</f>
        <v>0</v>
      </c>
      <c r="P27">
        <f ca="1">tobiDated!P27/totalTweetsCleaned!$C27</f>
        <v>0</v>
      </c>
      <c r="Q27">
        <f ca="1">tobiDated!Q27/totalTweetsCleaned!$C27</f>
        <v>0</v>
      </c>
      <c r="R27">
        <f ca="1">tobiDated!R27/totalTweetsCleaned!$C27</f>
        <v>0</v>
      </c>
      <c r="S27">
        <f ca="1">tobiDated!S27/totalTweetsCleaned!$C27</f>
        <v>0</v>
      </c>
      <c r="T27">
        <f ca="1">tobiDated!T27/totalTweetsCleaned!$C27</f>
        <v>0</v>
      </c>
    </row>
    <row r="28" spans="1:20" x14ac:dyDescent="0.45">
      <c r="A28" s="1">
        <v>41826</v>
      </c>
      <c r="B28" s="1">
        <v>41832</v>
      </c>
      <c r="C28">
        <f ca="1">tobiDated!C28/totalTweetsCleaned!$C28</f>
        <v>0</v>
      </c>
      <c r="D28">
        <f ca="1">tobiDated!D28/totalTweetsCleaned!$C28</f>
        <v>3.2322396511766967E-6</v>
      </c>
      <c r="E28">
        <f ca="1">tobiDated!E28/totalTweetsCleaned!$C28</f>
        <v>0</v>
      </c>
      <c r="F28">
        <f ca="1">tobiDated!F28/totalTweetsCleaned!$C28</f>
        <v>0</v>
      </c>
      <c r="G28">
        <f ca="1">tobiDated!G28/totalTweetsCleaned!$C28</f>
        <v>6.4644793023533934E-6</v>
      </c>
      <c r="H28">
        <f ca="1">tobiDated!H28/totalTweetsCleaned!$C28</f>
        <v>3.2322396511766967E-6</v>
      </c>
      <c r="I28">
        <f ca="1">tobiDated!I28/totalTweetsCleaned!$C28</f>
        <v>0</v>
      </c>
      <c r="J28">
        <f ca="1">tobiDated!J28/totalTweetsCleaned!$C28</f>
        <v>1.2928958604706787E-5</v>
      </c>
      <c r="K28">
        <f ca="1">tobiDated!K28/totalTweetsCleaned!$C28</f>
        <v>0</v>
      </c>
      <c r="L28">
        <f ca="1">tobiDated!L28/totalTweetsCleaned!$C28</f>
        <v>3.2322396511766967E-6</v>
      </c>
      <c r="M28">
        <f ca="1">tobiDated!M28/totalTweetsCleaned!$C28</f>
        <v>0</v>
      </c>
      <c r="N28">
        <f ca="1">tobiDated!N28/totalTweetsCleaned!$C28</f>
        <v>0</v>
      </c>
      <c r="O28">
        <f ca="1">tobiDated!O28/totalTweetsCleaned!$C28</f>
        <v>3.2322396511766967E-6</v>
      </c>
      <c r="P28">
        <f ca="1">tobiDated!P28/totalTweetsCleaned!$C28</f>
        <v>0</v>
      </c>
      <c r="Q28">
        <f ca="1">tobiDated!Q28/totalTweetsCleaned!$C28</f>
        <v>0</v>
      </c>
      <c r="R28">
        <f ca="1">tobiDated!R28/totalTweetsCleaned!$C28</f>
        <v>0</v>
      </c>
      <c r="S28">
        <f ca="1">tobiDated!S28/totalTweetsCleaned!$C28</f>
        <v>0</v>
      </c>
      <c r="T28">
        <f ca="1">tobiDated!T28/totalTweetsCleaned!$C28</f>
        <v>3.2322396511766967E-6</v>
      </c>
    </row>
    <row r="29" spans="1:20" x14ac:dyDescent="0.45">
      <c r="A29" s="1">
        <v>41833</v>
      </c>
      <c r="B29" s="1">
        <v>41839</v>
      </c>
      <c r="C29">
        <f ca="1">tobiDated!C29/totalTweetsCleaned!$C29</f>
        <v>3.1658393273224598E-6</v>
      </c>
      <c r="D29">
        <f ca="1">tobiDated!D29/totalTweetsCleaned!$C29</f>
        <v>9.4975179819673794E-6</v>
      </c>
      <c r="E29">
        <f ca="1">tobiDated!E29/totalTweetsCleaned!$C29</f>
        <v>0</v>
      </c>
      <c r="F29">
        <f ca="1">tobiDated!F29/totalTweetsCleaned!$C29</f>
        <v>6.3316786546449196E-6</v>
      </c>
      <c r="G29">
        <f ca="1">tobiDated!G29/totalTweetsCleaned!$C29</f>
        <v>3.1658393273224595E-5</v>
      </c>
      <c r="H29">
        <f ca="1">tobiDated!H29/totalTweetsCleaned!$C29</f>
        <v>3.4824232600547056E-5</v>
      </c>
      <c r="I29">
        <f ca="1">tobiDated!I29/totalTweetsCleaned!$C29</f>
        <v>9.4975179819673794E-6</v>
      </c>
      <c r="J29">
        <f ca="1">tobiDated!J29/totalTweetsCleaned!$C29</f>
        <v>1.5829196636612297E-5</v>
      </c>
      <c r="K29">
        <f ca="1">tobiDated!K29/totalTweetsCleaned!$C29</f>
        <v>0</v>
      </c>
      <c r="L29">
        <f ca="1">tobiDated!L29/totalTweetsCleaned!$C29</f>
        <v>0</v>
      </c>
      <c r="M29">
        <f ca="1">tobiDated!M29/totalTweetsCleaned!$C29</f>
        <v>0</v>
      </c>
      <c r="N29">
        <f ca="1">tobiDated!N29/totalTweetsCleaned!$C29</f>
        <v>3.1658393273224598E-6</v>
      </c>
      <c r="O29">
        <f ca="1">tobiDated!O29/totalTweetsCleaned!$C29</f>
        <v>6.3316786546449196E-6</v>
      </c>
      <c r="P29">
        <f ca="1">tobiDated!P29/totalTweetsCleaned!$C29</f>
        <v>0</v>
      </c>
      <c r="Q29">
        <f ca="1">tobiDated!Q29/totalTweetsCleaned!$C29</f>
        <v>6.3316786546449196E-6</v>
      </c>
      <c r="R29">
        <f ca="1">tobiDated!R29/totalTweetsCleaned!$C29</f>
        <v>0</v>
      </c>
      <c r="S29">
        <f ca="1">tobiDated!S29/totalTweetsCleaned!$C29</f>
        <v>0</v>
      </c>
      <c r="T29">
        <f ca="1">tobiDated!T29/totalTweetsCleaned!$C29</f>
        <v>2.2160875291257217E-5</v>
      </c>
    </row>
    <row r="30" spans="1:20" x14ac:dyDescent="0.45">
      <c r="A30" s="1">
        <v>41840</v>
      </c>
      <c r="B30" s="1">
        <v>41846</v>
      </c>
      <c r="C30">
        <f ca="1">tobiDated!C30/totalTweetsCleaned!$C30</f>
        <v>1.9684587296223511E-5</v>
      </c>
      <c r="D30">
        <f ca="1">tobiDated!D30/totalTweetsCleaned!$C30</f>
        <v>1.3123058197482342E-5</v>
      </c>
      <c r="E30">
        <f ca="1">tobiDated!E30/totalTweetsCleaned!$C30</f>
        <v>3.2807645493705854E-6</v>
      </c>
      <c r="F30">
        <f ca="1">tobiDated!F30/totalTweetsCleaned!$C30</f>
        <v>0</v>
      </c>
      <c r="G30">
        <f ca="1">tobiDated!G30/totalTweetsCleaned!$C30</f>
        <v>2.2965351845594097E-5</v>
      </c>
      <c r="H30">
        <f ca="1">tobiDated!H30/totalTweetsCleaned!$C30</f>
        <v>1.6403822746852928E-5</v>
      </c>
      <c r="I30">
        <f ca="1">tobiDated!I30/totalTweetsCleaned!$C30</f>
        <v>6.5615290987411709E-6</v>
      </c>
      <c r="J30">
        <f ca="1">tobiDated!J30/totalTweetsCleaned!$C30</f>
        <v>1.9684587296223511E-5</v>
      </c>
      <c r="K30">
        <f ca="1">tobiDated!K30/totalTweetsCleaned!$C30</f>
        <v>0</v>
      </c>
      <c r="L30">
        <f ca="1">tobiDated!L30/totalTweetsCleaned!$C30</f>
        <v>1.3123058197482342E-5</v>
      </c>
      <c r="M30">
        <f ca="1">tobiDated!M30/totalTweetsCleaned!$C30</f>
        <v>1.6403822746852928E-5</v>
      </c>
      <c r="N30">
        <f ca="1">tobiDated!N30/totalTweetsCleaned!$C30</f>
        <v>9.8422936481117554E-6</v>
      </c>
      <c r="O30">
        <f ca="1">tobiDated!O30/totalTweetsCleaned!$C30</f>
        <v>0</v>
      </c>
      <c r="P30">
        <f ca="1">tobiDated!P30/totalTweetsCleaned!$C30</f>
        <v>0</v>
      </c>
      <c r="Q30">
        <f ca="1">tobiDated!Q30/totalTweetsCleaned!$C30</f>
        <v>3.2807645493705854E-6</v>
      </c>
      <c r="R30">
        <f ca="1">tobiDated!R30/totalTweetsCleaned!$C30</f>
        <v>0</v>
      </c>
      <c r="S30">
        <f ca="1">tobiDated!S30/totalTweetsCleaned!$C30</f>
        <v>0</v>
      </c>
      <c r="T30">
        <f ca="1">tobiDated!T30/totalTweetsCleaned!$C30</f>
        <v>1.3123058197482342E-5</v>
      </c>
    </row>
    <row r="31" spans="1:20" x14ac:dyDescent="0.45">
      <c r="A31" s="1">
        <v>41847</v>
      </c>
      <c r="B31" s="1">
        <v>41853</v>
      </c>
      <c r="C31">
        <f ca="1">tobiDated!C31/totalTweetsCleaned!$C31</f>
        <v>2.4996094360256211E-5</v>
      </c>
      <c r="D31">
        <f ca="1">tobiDated!D31/totalTweetsCleaned!$C31</f>
        <v>3.1245117950320263E-6</v>
      </c>
      <c r="E31">
        <f ca="1">tobiDated!E31/totalTweetsCleaned!$C31</f>
        <v>2.1871582565224184E-5</v>
      </c>
      <c r="F31">
        <f ca="1">tobiDated!F31/totalTweetsCleaned!$C31</f>
        <v>0</v>
      </c>
      <c r="G31">
        <f ca="1">tobiDated!G31/totalTweetsCleaned!$C31</f>
        <v>5.3116700515544448E-5</v>
      </c>
      <c r="H31">
        <f ca="1">tobiDated!H31/totalTweetsCleaned!$C31</f>
        <v>0</v>
      </c>
      <c r="I31">
        <f ca="1">tobiDated!I31/totalTweetsCleaned!$C31</f>
        <v>0</v>
      </c>
      <c r="J31">
        <f ca="1">tobiDated!J31/totalTweetsCleaned!$C31</f>
        <v>1.8747070770192158E-5</v>
      </c>
      <c r="K31">
        <f ca="1">tobiDated!K31/totalTweetsCleaned!$C31</f>
        <v>6.2490235900640527E-6</v>
      </c>
      <c r="L31">
        <f ca="1">tobiDated!L31/totalTweetsCleaned!$C31</f>
        <v>1.2498047180128105E-5</v>
      </c>
      <c r="M31">
        <f ca="1">tobiDated!M31/totalTweetsCleaned!$C31</f>
        <v>2.1871582565224184E-5</v>
      </c>
      <c r="N31">
        <f ca="1">tobiDated!N31/totalTweetsCleaned!$C31</f>
        <v>3.1245117950320263E-6</v>
      </c>
      <c r="O31">
        <f ca="1">tobiDated!O31/totalTweetsCleaned!$C31</f>
        <v>0</v>
      </c>
      <c r="P31">
        <f ca="1">tobiDated!P31/totalTweetsCleaned!$C31</f>
        <v>6.2490235900640527E-6</v>
      </c>
      <c r="Q31">
        <f ca="1">tobiDated!Q31/totalTweetsCleaned!$C31</f>
        <v>0</v>
      </c>
      <c r="R31">
        <f ca="1">tobiDated!R31/totalTweetsCleaned!$C31</f>
        <v>0</v>
      </c>
      <c r="S31">
        <f ca="1">tobiDated!S31/totalTweetsCleaned!$C31</f>
        <v>0</v>
      </c>
      <c r="T31">
        <f ca="1">tobiDated!T31/totalTweetsCleaned!$C31</f>
        <v>0</v>
      </c>
    </row>
    <row r="32" spans="1:20" x14ac:dyDescent="0.45">
      <c r="A32" s="1">
        <v>41854</v>
      </c>
      <c r="B32" s="1">
        <v>41860</v>
      </c>
      <c r="C32">
        <f ca="1">tobiDated!C32/totalTweetsCleaned!$C32</f>
        <v>1.7952461880939274E-5</v>
      </c>
      <c r="D32">
        <f ca="1">tobiDated!D32/totalTweetsCleaned!$C32</f>
        <v>1.4960384900782727E-5</v>
      </c>
      <c r="E32">
        <f ca="1">tobiDated!E32/totalTweetsCleaned!$C32</f>
        <v>5.9841539603130906E-6</v>
      </c>
      <c r="F32">
        <f ca="1">tobiDated!F32/totalTweetsCleaned!$C32</f>
        <v>8.9762309404696371E-6</v>
      </c>
      <c r="G32">
        <f ca="1">tobiDated!G32/totalTweetsCleaned!$C32</f>
        <v>2.9920769801565454E-5</v>
      </c>
      <c r="H32">
        <f ca="1">tobiDated!H32/totalTweetsCleaned!$C32</f>
        <v>2.9920769801565453E-6</v>
      </c>
      <c r="I32">
        <f ca="1">tobiDated!I32/totalTweetsCleaned!$C32</f>
        <v>2.9920769801565453E-6</v>
      </c>
      <c r="J32">
        <f ca="1">tobiDated!J32/totalTweetsCleaned!$C32</f>
        <v>3.2912846781721998E-5</v>
      </c>
      <c r="K32">
        <f ca="1">tobiDated!K32/totalTweetsCleaned!$C32</f>
        <v>5.9841539603130906E-6</v>
      </c>
      <c r="L32">
        <f ca="1">tobiDated!L32/totalTweetsCleaned!$C32</f>
        <v>5.9841539603130906E-6</v>
      </c>
      <c r="M32">
        <f ca="1">tobiDated!M32/totalTweetsCleaned!$C32</f>
        <v>1.4960384900782727E-5</v>
      </c>
      <c r="N32">
        <f ca="1">tobiDated!N32/totalTweetsCleaned!$C32</f>
        <v>0</v>
      </c>
      <c r="O32">
        <f ca="1">tobiDated!O32/totalTweetsCleaned!$C32</f>
        <v>0</v>
      </c>
      <c r="P32">
        <f ca="1">tobiDated!P32/totalTweetsCleaned!$C32</f>
        <v>0</v>
      </c>
      <c r="Q32">
        <f ca="1">tobiDated!Q32/totalTweetsCleaned!$C32</f>
        <v>2.9920769801565453E-6</v>
      </c>
      <c r="R32">
        <f ca="1">tobiDated!R32/totalTweetsCleaned!$C32</f>
        <v>0</v>
      </c>
      <c r="S32">
        <f ca="1">tobiDated!S32/totalTweetsCleaned!$C32</f>
        <v>0</v>
      </c>
      <c r="T32">
        <f ca="1">tobiDated!T32/totalTweetsCleaned!$C32</f>
        <v>0</v>
      </c>
    </row>
    <row r="33" spans="1:20" x14ac:dyDescent="0.45">
      <c r="A33" s="1">
        <v>41861</v>
      </c>
      <c r="B33" s="1">
        <v>41867</v>
      </c>
      <c r="C33">
        <f ca="1">tobiDated!C33/totalTweetsCleaned!$C33</f>
        <v>1.0662420653819634E-5</v>
      </c>
      <c r="D33">
        <f ca="1">tobiDated!D33/totalTweetsCleaned!$C33</f>
        <v>1.0662420653819634E-5</v>
      </c>
      <c r="E33">
        <f ca="1">tobiDated!E33/totalTweetsCleaned!$C33</f>
        <v>7.108280435879756E-6</v>
      </c>
      <c r="F33">
        <f ca="1">tobiDated!F33/totalTweetsCleaned!$C33</f>
        <v>1.7770701089699392E-5</v>
      </c>
      <c r="G33">
        <f ca="1">tobiDated!G33/totalTweetsCleaned!$C33</f>
        <v>1.7770701089699392E-5</v>
      </c>
      <c r="H33">
        <f ca="1">tobiDated!H33/totalTweetsCleaned!$C33</f>
        <v>0</v>
      </c>
      <c r="I33">
        <f ca="1">tobiDated!I33/totalTweetsCleaned!$C33</f>
        <v>7.108280435879756E-6</v>
      </c>
      <c r="J33">
        <f ca="1">tobiDated!J33/totalTweetsCleaned!$C33</f>
        <v>2.1324841307639268E-5</v>
      </c>
      <c r="K33">
        <f ca="1">tobiDated!K33/totalTweetsCleaned!$C33</f>
        <v>0</v>
      </c>
      <c r="L33">
        <f ca="1">tobiDated!L33/totalTweetsCleaned!$C33</f>
        <v>3.554140217939878E-6</v>
      </c>
      <c r="M33">
        <f ca="1">tobiDated!M33/totalTweetsCleaned!$C33</f>
        <v>1.0662420653819634E-5</v>
      </c>
      <c r="N33">
        <f ca="1">tobiDated!N33/totalTweetsCleaned!$C33</f>
        <v>1.7770701089699392E-5</v>
      </c>
      <c r="O33">
        <f ca="1">tobiDated!O33/totalTweetsCleaned!$C33</f>
        <v>3.554140217939878E-6</v>
      </c>
      <c r="P33">
        <f ca="1">tobiDated!P33/totalTweetsCleaned!$C33</f>
        <v>3.554140217939878E-6</v>
      </c>
      <c r="Q33">
        <f ca="1">tobiDated!Q33/totalTweetsCleaned!$C33</f>
        <v>3.554140217939878E-6</v>
      </c>
      <c r="R33">
        <f ca="1">tobiDated!R33/totalTweetsCleaned!$C33</f>
        <v>0</v>
      </c>
      <c r="S33">
        <f ca="1">tobiDated!S33/totalTweetsCleaned!$C33</f>
        <v>0</v>
      </c>
      <c r="T33">
        <f ca="1">tobiDated!T33/totalTweetsCleaned!$C33</f>
        <v>7.108280435879756E-6</v>
      </c>
    </row>
    <row r="34" spans="1:20" x14ac:dyDescent="0.45">
      <c r="A34" s="1">
        <v>41868</v>
      </c>
      <c r="B34" s="1">
        <v>41874</v>
      </c>
      <c r="C34">
        <f ca="1">tobiDated!C34/totalTweetsCleaned!$C34</f>
        <v>3.2580954621970424E-5</v>
      </c>
      <c r="D34">
        <f ca="1">tobiDated!D34/totalTweetsCleaned!$C34</f>
        <v>1.44804242764313E-5</v>
      </c>
      <c r="E34">
        <f ca="1">tobiDated!E34/totalTweetsCleaned!$C34</f>
        <v>1.44804242764313E-5</v>
      </c>
      <c r="F34">
        <f ca="1">tobiDated!F34/totalTweetsCleaned!$C34</f>
        <v>7.2402121382156499E-6</v>
      </c>
      <c r="G34">
        <f ca="1">tobiDated!G34/totalTweetsCleaned!$C34</f>
        <v>1.8100530345539125E-5</v>
      </c>
      <c r="H34">
        <f ca="1">tobiDated!H34/totalTweetsCleaned!$C34</f>
        <v>7.2402121382156499E-6</v>
      </c>
      <c r="I34">
        <f ca="1">tobiDated!I34/totalTweetsCleaned!$C34</f>
        <v>1.44804242764313E-5</v>
      </c>
      <c r="J34">
        <f ca="1">tobiDated!J34/totalTweetsCleaned!$C34</f>
        <v>2.8960848552862599E-5</v>
      </c>
      <c r="K34">
        <f ca="1">tobiDated!K34/totalTweetsCleaned!$C34</f>
        <v>1.0860318207323475E-5</v>
      </c>
      <c r="L34">
        <f ca="1">tobiDated!L34/totalTweetsCleaned!$C34</f>
        <v>7.2402121382156499E-6</v>
      </c>
      <c r="M34">
        <f ca="1">tobiDated!M34/totalTweetsCleaned!$C34</f>
        <v>1.0860318207323475E-5</v>
      </c>
      <c r="N34">
        <f ca="1">tobiDated!N34/totalTweetsCleaned!$C34</f>
        <v>0</v>
      </c>
      <c r="O34">
        <f ca="1">tobiDated!O34/totalTweetsCleaned!$C34</f>
        <v>1.0860318207323475E-5</v>
      </c>
      <c r="P34">
        <f ca="1">tobiDated!P34/totalTweetsCleaned!$C34</f>
        <v>0</v>
      </c>
      <c r="Q34">
        <f ca="1">tobiDated!Q34/totalTweetsCleaned!$C34</f>
        <v>3.6201060691078249E-6</v>
      </c>
      <c r="R34">
        <f ca="1">tobiDated!R34/totalTweetsCleaned!$C34</f>
        <v>0</v>
      </c>
      <c r="S34">
        <f ca="1">tobiDated!S34/totalTweetsCleaned!$C34</f>
        <v>0</v>
      </c>
      <c r="T34">
        <f ca="1">tobiDated!T34/totalTweetsCleaned!$C34</f>
        <v>3.6201060691078249E-6</v>
      </c>
    </row>
    <row r="35" spans="1:20" x14ac:dyDescent="0.45">
      <c r="A35" s="1">
        <v>41875</v>
      </c>
      <c r="B35" s="1">
        <v>41881</v>
      </c>
      <c r="C35">
        <f ca="1">tobiDated!C35/totalTweetsCleaned!$C35</f>
        <v>4.5176300512751012E-5</v>
      </c>
      <c r="D35">
        <f ca="1">tobiDated!D35/totalTweetsCleaned!$C35</f>
        <v>3.0117533675167341E-5</v>
      </c>
      <c r="E35">
        <f ca="1">tobiDated!E35/totalTweetsCleaned!$C35</f>
        <v>1.8823458546979588E-5</v>
      </c>
      <c r="F35">
        <f ca="1">tobiDated!F35/totalTweetsCleaned!$C35</f>
        <v>1.1294075128187753E-5</v>
      </c>
      <c r="G35">
        <f ca="1">tobiDated!G35/totalTweetsCleaned!$C35</f>
        <v>1.5058766837583671E-5</v>
      </c>
      <c r="H35">
        <f ca="1">tobiDated!H35/totalTweetsCleaned!$C35</f>
        <v>0</v>
      </c>
      <c r="I35">
        <f ca="1">tobiDated!I35/totalTweetsCleaned!$C35</f>
        <v>3.7646917093959176E-6</v>
      </c>
      <c r="J35">
        <f ca="1">tobiDated!J35/totalTweetsCleaned!$C35</f>
        <v>3.3882225384563259E-5</v>
      </c>
      <c r="K35">
        <f ca="1">tobiDated!K35/totalTweetsCleaned!$C35</f>
        <v>3.7646917093959176E-6</v>
      </c>
      <c r="L35">
        <f ca="1">tobiDated!L35/totalTweetsCleaned!$C35</f>
        <v>3.7646917093959176E-6</v>
      </c>
      <c r="M35">
        <f ca="1">tobiDated!M35/totalTweetsCleaned!$C35</f>
        <v>2.2588150256375506E-5</v>
      </c>
      <c r="N35">
        <f ca="1">tobiDated!N35/totalTweetsCleaned!$C35</f>
        <v>0</v>
      </c>
      <c r="O35">
        <f ca="1">tobiDated!O35/totalTweetsCleaned!$C35</f>
        <v>0</v>
      </c>
      <c r="P35">
        <f ca="1">tobiDated!P35/totalTweetsCleaned!$C35</f>
        <v>0</v>
      </c>
      <c r="Q35">
        <f ca="1">tobiDated!Q35/totalTweetsCleaned!$C35</f>
        <v>7.5293834187918353E-6</v>
      </c>
      <c r="R35">
        <f ca="1">tobiDated!R35/totalTweetsCleaned!$C35</f>
        <v>3.7646917093959176E-6</v>
      </c>
      <c r="S35">
        <f ca="1">tobiDated!S35/totalTweetsCleaned!$C35</f>
        <v>0</v>
      </c>
      <c r="T35">
        <f ca="1">tobiDated!T35/totalTweetsCleaned!$C35</f>
        <v>0</v>
      </c>
    </row>
    <row r="36" spans="1:20" x14ac:dyDescent="0.45">
      <c r="A36" s="1">
        <v>41882</v>
      </c>
      <c r="B36" s="1">
        <v>41888</v>
      </c>
      <c r="C36">
        <f ca="1">tobiDated!C36/totalTweetsCleaned!$C36</f>
        <v>5.8589401567852387E-5</v>
      </c>
      <c r="D36">
        <f ca="1">tobiDated!D36/totalTweetsCleaned!$C36</f>
        <v>6.2495361672375876E-5</v>
      </c>
      <c r="E36">
        <f ca="1">tobiDated!E36/totalTweetsCleaned!$C36</f>
        <v>4.2965561149758414E-5</v>
      </c>
      <c r="F36">
        <f ca="1">tobiDated!F36/totalTweetsCleaned!$C36</f>
        <v>0</v>
      </c>
      <c r="G36">
        <f ca="1">tobiDated!G36/totalTweetsCleaned!$C36</f>
        <v>3.1247680836187938E-5</v>
      </c>
      <c r="H36">
        <f ca="1">tobiDated!H36/totalTweetsCleaned!$C36</f>
        <v>0</v>
      </c>
      <c r="I36">
        <f ca="1">tobiDated!I36/totalTweetsCleaned!$C36</f>
        <v>7.8119202090469845E-6</v>
      </c>
      <c r="J36">
        <f ca="1">tobiDated!J36/totalTweetsCleaned!$C36</f>
        <v>5.07774813588054E-5</v>
      </c>
      <c r="K36">
        <f ca="1">tobiDated!K36/totalTweetsCleaned!$C36</f>
        <v>0</v>
      </c>
      <c r="L36">
        <f ca="1">tobiDated!L36/totalTweetsCleaned!$C36</f>
        <v>1.9529800522617462E-5</v>
      </c>
      <c r="M36">
        <f ca="1">tobiDated!M36/totalTweetsCleaned!$C36</f>
        <v>1.9529800522617462E-5</v>
      </c>
      <c r="N36">
        <f ca="1">tobiDated!N36/totalTweetsCleaned!$C36</f>
        <v>0</v>
      </c>
      <c r="O36">
        <f ca="1">tobiDated!O36/totalTweetsCleaned!$C36</f>
        <v>0</v>
      </c>
      <c r="P36">
        <f ca="1">tobiDated!P36/totalTweetsCleaned!$C36</f>
        <v>1.1717880313570478E-5</v>
      </c>
      <c r="Q36">
        <f ca="1">tobiDated!Q36/totalTweetsCleaned!$C36</f>
        <v>1.1717880313570478E-5</v>
      </c>
      <c r="R36">
        <f ca="1">tobiDated!R36/totalTweetsCleaned!$C36</f>
        <v>0</v>
      </c>
      <c r="S36">
        <f ca="1">tobiDated!S36/totalTweetsCleaned!$C36</f>
        <v>0</v>
      </c>
      <c r="T36">
        <f ca="1">tobiDated!T36/totalTweetsCleaned!$C36</f>
        <v>1.9529800522617462E-5</v>
      </c>
    </row>
    <row r="37" spans="1:20" x14ac:dyDescent="0.45">
      <c r="A37" s="1">
        <v>41889</v>
      </c>
      <c r="B37" s="1">
        <v>41895</v>
      </c>
      <c r="C37">
        <f ca="1">tobiDated!C37/totalTweetsCleaned!$C37</f>
        <v>8.315680747886066E-5</v>
      </c>
      <c r="D37">
        <f ca="1">tobiDated!D37/totalTweetsCleaned!$C37</f>
        <v>4.3766740778347715E-5</v>
      </c>
      <c r="E37">
        <f ca="1">tobiDated!E37/totalTweetsCleaned!$C37</f>
        <v>4.376674077834772E-6</v>
      </c>
      <c r="F37">
        <f ca="1">tobiDated!F37/totalTweetsCleaned!$C37</f>
        <v>0</v>
      </c>
      <c r="G37">
        <f ca="1">tobiDated!G37/totalTweetsCleaned!$C37</f>
        <v>1.3130022233504315E-5</v>
      </c>
      <c r="H37">
        <f ca="1">tobiDated!H37/totalTweetsCleaned!$C37</f>
        <v>0</v>
      </c>
      <c r="I37">
        <f ca="1">tobiDated!I37/totalTweetsCleaned!$C37</f>
        <v>2.1883370389173857E-5</v>
      </c>
      <c r="J37">
        <f ca="1">tobiDated!J37/totalTweetsCleaned!$C37</f>
        <v>7.8780133401025891E-5</v>
      </c>
      <c r="K37">
        <f ca="1">tobiDated!K37/totalTweetsCleaned!$C37</f>
        <v>0</v>
      </c>
      <c r="L37">
        <f ca="1">tobiDated!L37/totalTweetsCleaned!$C37</f>
        <v>1.3130022233504315E-5</v>
      </c>
      <c r="M37">
        <f ca="1">tobiDated!M37/totalTweetsCleaned!$C37</f>
        <v>2.1883370389173857E-5</v>
      </c>
      <c r="N37">
        <f ca="1">tobiDated!N37/totalTweetsCleaned!$C37</f>
        <v>8.753348155669544E-6</v>
      </c>
      <c r="O37">
        <f ca="1">tobiDated!O37/totalTweetsCleaned!$C37</f>
        <v>2.626004446700863E-5</v>
      </c>
      <c r="P37">
        <f ca="1">tobiDated!P37/totalTweetsCleaned!$C37</f>
        <v>4.3766740778347715E-5</v>
      </c>
      <c r="Q37">
        <f ca="1">tobiDated!Q37/totalTweetsCleaned!$C37</f>
        <v>4.376674077834772E-6</v>
      </c>
      <c r="R37">
        <f ca="1">tobiDated!R37/totalTweetsCleaned!$C37</f>
        <v>4.376674077834772E-6</v>
      </c>
      <c r="S37">
        <f ca="1">tobiDated!S37/totalTweetsCleaned!$C37</f>
        <v>4.376674077834772E-6</v>
      </c>
      <c r="T37">
        <f ca="1">tobiDated!T37/totalTweetsCleaned!$C37</f>
        <v>8.753348155669544E-6</v>
      </c>
    </row>
    <row r="38" spans="1:20" x14ac:dyDescent="0.45">
      <c r="A38" s="1">
        <v>41896</v>
      </c>
      <c r="B38" s="1">
        <v>41902</v>
      </c>
      <c r="C38">
        <f ca="1">tobiDated!C38/totalTweetsCleaned!$C38</f>
        <v>4.9396864287055054E-6</v>
      </c>
      <c r="D38">
        <f ca="1">tobiDated!D38/totalTweetsCleaned!$C38</f>
        <v>0</v>
      </c>
      <c r="E38">
        <f ca="1">tobiDated!E38/totalTweetsCleaned!$C38</f>
        <v>4.9396864287055054E-6</v>
      </c>
      <c r="F38">
        <f ca="1">tobiDated!F38/totalTweetsCleaned!$C38</f>
        <v>0</v>
      </c>
      <c r="G38">
        <f ca="1">tobiDated!G38/totalTweetsCleaned!$C38</f>
        <v>0</v>
      </c>
      <c r="H38">
        <f ca="1">tobiDated!H38/totalTweetsCleaned!$C38</f>
        <v>0</v>
      </c>
      <c r="I38">
        <f ca="1">tobiDated!I38/totalTweetsCleaned!$C38</f>
        <v>0</v>
      </c>
      <c r="J38">
        <f ca="1">tobiDated!J38/totalTweetsCleaned!$C38</f>
        <v>9.8793728574110108E-6</v>
      </c>
      <c r="K38">
        <f ca="1">tobiDated!K38/totalTweetsCleaned!$C38</f>
        <v>0</v>
      </c>
      <c r="L38">
        <f ca="1">tobiDated!L38/totalTweetsCleaned!$C38</f>
        <v>0</v>
      </c>
      <c r="M38">
        <f ca="1">tobiDated!M38/totalTweetsCleaned!$C38</f>
        <v>0</v>
      </c>
      <c r="N38">
        <f ca="1">tobiDated!N38/totalTweetsCleaned!$C38</f>
        <v>4.9396864287055054E-6</v>
      </c>
      <c r="O38">
        <f ca="1">tobiDated!O38/totalTweetsCleaned!$C38</f>
        <v>4.9396864287055054E-6</v>
      </c>
      <c r="P38">
        <f ca="1">tobiDated!P38/totalTweetsCleaned!$C38</f>
        <v>0</v>
      </c>
      <c r="Q38">
        <f ca="1">tobiDated!Q38/totalTweetsCleaned!$C38</f>
        <v>0</v>
      </c>
      <c r="R38">
        <f ca="1">tobiDated!R38/totalTweetsCleaned!$C38</f>
        <v>0</v>
      </c>
      <c r="S38">
        <f ca="1">tobiDated!S38/totalTweetsCleaned!$C38</f>
        <v>0</v>
      </c>
      <c r="T38">
        <f ca="1">tobiDated!T38/totalTweetsCleaned!$C38</f>
        <v>0</v>
      </c>
    </row>
    <row r="39" spans="1:20" x14ac:dyDescent="0.45">
      <c r="A39" s="1">
        <v>41903</v>
      </c>
      <c r="B39" s="1">
        <v>41909</v>
      </c>
      <c r="C39">
        <f ca="1">tobiDated!C39/totalTweetsCleaned!$C39</f>
        <v>2.4957742005014236E-4</v>
      </c>
      <c r="D39">
        <f ca="1">tobiDated!D39/totalTweetsCleaned!$C39</f>
        <v>1.5882199457736333E-4</v>
      </c>
      <c r="E39">
        <f ca="1">tobiDated!E39/totalTweetsCleaned!$C39</f>
        <v>7.3738783196632972E-5</v>
      </c>
      <c r="F39">
        <f ca="1">tobiDated!F39/totalTweetsCleaned!$C39</f>
        <v>3.9705498644340832E-5</v>
      </c>
      <c r="G39">
        <f ca="1">tobiDated!G39/totalTweetsCleaned!$C39</f>
        <v>2.8361070460243453E-5</v>
      </c>
      <c r="H39">
        <f ca="1">tobiDated!H39/totalTweetsCleaned!$C39</f>
        <v>1.701664227614607E-5</v>
      </c>
      <c r="I39">
        <f ca="1">tobiDated!I39/totalTweetsCleaned!$C39</f>
        <v>3.4033284552292141E-5</v>
      </c>
      <c r="J39">
        <f ca="1">tobiDated!J39/totalTweetsCleaned!$C39</f>
        <v>1.8718306503760678E-4</v>
      </c>
      <c r="K39">
        <f ca="1">tobiDated!K39/totalTweetsCleaned!$C39</f>
        <v>1.701664227614607E-5</v>
      </c>
      <c r="L39">
        <f ca="1">tobiDated!L39/totalTweetsCleaned!$C39</f>
        <v>7.3738783196632972E-5</v>
      </c>
      <c r="M39">
        <f ca="1">tobiDated!M39/totalTweetsCleaned!$C39</f>
        <v>1.3046092411711987E-4</v>
      </c>
      <c r="N39">
        <f ca="1">tobiDated!N39/totalTweetsCleaned!$C39</f>
        <v>0</v>
      </c>
      <c r="O39">
        <f ca="1">tobiDated!O39/totalTweetsCleaned!$C39</f>
        <v>0</v>
      </c>
      <c r="P39">
        <f ca="1">tobiDated!P39/totalTweetsCleaned!$C39</f>
        <v>1.0209985365687643E-4</v>
      </c>
      <c r="Q39">
        <f ca="1">tobiDated!Q39/totalTweetsCleaned!$C39</f>
        <v>2.2688856368194762E-5</v>
      </c>
      <c r="R39">
        <f ca="1">tobiDated!R39/totalTweetsCleaned!$C39</f>
        <v>1.701664227614607E-5</v>
      </c>
      <c r="S39">
        <f ca="1">tobiDated!S39/totalTweetsCleaned!$C39</f>
        <v>0</v>
      </c>
      <c r="T39">
        <f ca="1">tobiDated!T39/totalTweetsCleaned!$C39</f>
        <v>2.2688856368194762E-5</v>
      </c>
    </row>
    <row r="40" spans="1:20" x14ac:dyDescent="0.45">
      <c r="A40" s="1">
        <v>41910</v>
      </c>
      <c r="B40" s="1">
        <v>41916</v>
      </c>
      <c r="C40">
        <f ca="1">tobiDated!C40/totalTweetsCleaned!$C40</f>
        <v>1.3959021169159059E-4</v>
      </c>
      <c r="D40">
        <f ca="1">tobiDated!D40/totalTweetsCleaned!$C40</f>
        <v>1.1531365313653136E-4</v>
      </c>
      <c r="E40">
        <f ca="1">tobiDated!E40/totalTweetsCleaned!$C40</f>
        <v>7.8898815303942512E-5</v>
      </c>
      <c r="F40">
        <f ca="1">tobiDated!F40/totalTweetsCleaned!$C40</f>
        <v>0</v>
      </c>
      <c r="G40">
        <f ca="1">tobiDated!G40/totalTweetsCleaned!$C40</f>
        <v>8.4967954942707322E-5</v>
      </c>
      <c r="H40">
        <f ca="1">tobiDated!H40/totalTweetsCleaned!$C40</f>
        <v>1.2138279277529618E-5</v>
      </c>
      <c r="I40">
        <f ca="1">tobiDated!I40/totalTweetsCleaned!$C40</f>
        <v>2.4276558555059236E-5</v>
      </c>
      <c r="J40">
        <f ca="1">tobiDated!J40/totalTweetsCleaned!$C40</f>
        <v>2.4276558555059235E-4</v>
      </c>
      <c r="K40">
        <f ca="1">tobiDated!K40/totalTweetsCleaned!$C40</f>
        <v>6.069139638764809E-6</v>
      </c>
      <c r="L40">
        <f ca="1">tobiDated!L40/totalTweetsCleaned!$C40</f>
        <v>4.8553117110118472E-5</v>
      </c>
      <c r="M40">
        <f ca="1">tobiDated!M40/totalTweetsCleaned!$C40</f>
        <v>1.0317537385900175E-4</v>
      </c>
      <c r="N40">
        <f ca="1">tobiDated!N40/totalTweetsCleaned!$C40</f>
        <v>1.2138279277529618E-5</v>
      </c>
      <c r="O40">
        <f ca="1">tobiDated!O40/totalTweetsCleaned!$C40</f>
        <v>3.0345698193824043E-5</v>
      </c>
      <c r="P40">
        <f ca="1">tobiDated!P40/totalTweetsCleaned!$C40</f>
        <v>9.7106234220236944E-5</v>
      </c>
      <c r="Q40">
        <f ca="1">tobiDated!Q40/totalTweetsCleaned!$C40</f>
        <v>0</v>
      </c>
      <c r="R40">
        <f ca="1">tobiDated!R40/totalTweetsCleaned!$C40</f>
        <v>3.0345698193824043E-5</v>
      </c>
      <c r="S40">
        <f ca="1">tobiDated!S40/totalTweetsCleaned!$C40</f>
        <v>6.069139638764809E-6</v>
      </c>
      <c r="T40">
        <f ca="1">tobiDated!T40/totalTweetsCleaned!$C40</f>
        <v>1.2138279277529617E-4</v>
      </c>
    </row>
    <row r="41" spans="1:20" x14ac:dyDescent="0.45">
      <c r="A41" s="1">
        <v>41917</v>
      </c>
      <c r="B41" s="1">
        <v>41923</v>
      </c>
      <c r="C41">
        <f ca="1">tobiDated!C41/totalTweetsCleaned!$C41</f>
        <v>7.4222095346845567E-5</v>
      </c>
      <c r="D41">
        <f ca="1">tobiDated!D41/totalTweetsCleaned!$C41</f>
        <v>5.709391949757351E-5</v>
      </c>
      <c r="E41">
        <f ca="1">tobiDated!E41/totalTweetsCleaned!$C41</f>
        <v>2.8546959748786755E-5</v>
      </c>
      <c r="F41">
        <f ca="1">tobiDated!F41/totalTweetsCleaned!$C41</f>
        <v>5.709391949757351E-6</v>
      </c>
      <c r="G41">
        <f ca="1">tobiDated!G41/totalTweetsCleaned!$C41</f>
        <v>9.7059663145874958E-5</v>
      </c>
      <c r="H41">
        <f ca="1">tobiDated!H41/totalTweetsCleaned!$C41</f>
        <v>2.2837567799029404E-5</v>
      </c>
      <c r="I41">
        <f ca="1">tobiDated!I41/totalTweetsCleaned!$C41</f>
        <v>1.1418783899514702E-5</v>
      </c>
      <c r="J41">
        <f ca="1">tobiDated!J41/totalTweetsCleaned!$C41</f>
        <v>2.4550385383956611E-4</v>
      </c>
      <c r="K41">
        <f ca="1">tobiDated!K41/totalTweetsCleaned!$C41</f>
        <v>5.709391949757351E-6</v>
      </c>
      <c r="L41">
        <f ca="1">tobiDated!L41/totalTweetsCleaned!$C41</f>
        <v>3.4256351698544106E-5</v>
      </c>
      <c r="M41">
        <f ca="1">tobiDated!M41/totalTweetsCleaned!$C41</f>
        <v>8.5640879246360262E-5</v>
      </c>
      <c r="N41">
        <f ca="1">tobiDated!N41/totalTweetsCleaned!$C41</f>
        <v>5.709391949757351E-6</v>
      </c>
      <c r="O41">
        <f ca="1">tobiDated!O41/totalTweetsCleaned!$C41</f>
        <v>1.1418783899514702E-5</v>
      </c>
      <c r="P41">
        <f ca="1">tobiDated!P41/totalTweetsCleaned!$C41</f>
        <v>2.2837567799029404E-5</v>
      </c>
      <c r="Q41">
        <f ca="1">tobiDated!Q41/totalTweetsCleaned!$C41</f>
        <v>0</v>
      </c>
      <c r="R41">
        <f ca="1">tobiDated!R41/totalTweetsCleaned!$C41</f>
        <v>0</v>
      </c>
      <c r="S41">
        <f ca="1">tobiDated!S41/totalTweetsCleaned!$C41</f>
        <v>1.3131601484441907E-4</v>
      </c>
      <c r="T41">
        <f ca="1">tobiDated!T41/totalTweetsCleaned!$C41</f>
        <v>1.1418783899514702E-5</v>
      </c>
    </row>
    <row r="42" spans="1:20" x14ac:dyDescent="0.45">
      <c r="A42" s="1">
        <v>41924</v>
      </c>
      <c r="B42" s="1">
        <v>41930</v>
      </c>
      <c r="C42">
        <f ca="1">tobiDated!C42/totalTweetsCleaned!$C42</f>
        <v>1.651207944018357E-4</v>
      </c>
      <c r="D42">
        <f ca="1">tobiDated!D42/totalTweetsCleaned!$C42</f>
        <v>5.1244384469535214E-5</v>
      </c>
      <c r="E42">
        <f ca="1">tobiDated!E42/totalTweetsCleaned!$C42</f>
        <v>1.1387640993230048E-5</v>
      </c>
      <c r="F42">
        <f ca="1">tobiDated!F42/totalTweetsCleaned!$C42</f>
        <v>5.6938204966150241E-6</v>
      </c>
      <c r="G42">
        <f ca="1">tobiDated!G42/totalTweetsCleaned!$C42</f>
        <v>5.6938204966150241E-6</v>
      </c>
      <c r="H42">
        <f ca="1">tobiDated!H42/totalTweetsCleaned!$C42</f>
        <v>0</v>
      </c>
      <c r="I42">
        <f ca="1">tobiDated!I42/totalTweetsCleaned!$C42</f>
        <v>5.6938204966150241E-6</v>
      </c>
      <c r="J42">
        <f ca="1">tobiDated!J42/totalTweetsCleaned!$C42</f>
        <v>6.8325845959380286E-5</v>
      </c>
      <c r="K42">
        <f ca="1">tobiDated!K42/totalTweetsCleaned!$C42</f>
        <v>5.6938204966150241E-6</v>
      </c>
      <c r="L42">
        <f ca="1">tobiDated!L42/totalTweetsCleaned!$C42</f>
        <v>1.1387640993230048E-5</v>
      </c>
      <c r="M42">
        <f ca="1">tobiDated!M42/totalTweetsCleaned!$C42</f>
        <v>5.1244384469535214E-5</v>
      </c>
      <c r="N42">
        <f ca="1">tobiDated!N42/totalTweetsCleaned!$C42</f>
        <v>0</v>
      </c>
      <c r="O42">
        <f ca="1">tobiDated!O42/totalTweetsCleaned!$C42</f>
        <v>5.6938204966150241E-6</v>
      </c>
      <c r="P42">
        <f ca="1">tobiDated!P42/totalTweetsCleaned!$C42</f>
        <v>1.1387640993230048E-5</v>
      </c>
      <c r="Q42">
        <f ca="1">tobiDated!Q42/totalTweetsCleaned!$C42</f>
        <v>5.6938204966150241E-6</v>
      </c>
      <c r="R42">
        <f ca="1">tobiDated!R42/totalTweetsCleaned!$C42</f>
        <v>0</v>
      </c>
      <c r="S42">
        <f ca="1">tobiDated!S42/totalTweetsCleaned!$C42</f>
        <v>0</v>
      </c>
      <c r="T42">
        <f ca="1">tobiDated!T42/totalTweetsCleaned!$C42</f>
        <v>1.7081461489845071E-5</v>
      </c>
    </row>
    <row r="43" spans="1:20" x14ac:dyDescent="0.45">
      <c r="A43" s="1">
        <v>41931</v>
      </c>
      <c r="B43" s="1">
        <v>41937</v>
      </c>
      <c r="C43">
        <f ca="1">tobiDated!C43/totalTweetsCleaned!$C43</f>
        <v>1.2317546344768122E-4</v>
      </c>
      <c r="D43">
        <f ca="1">tobiDated!D43/totalTweetsCleaned!$C43</f>
        <v>4.1058487815893744E-5</v>
      </c>
      <c r="E43">
        <f ca="1">tobiDated!E43/totalTweetsCleaned!$C43</f>
        <v>2.0529243907946872E-5</v>
      </c>
      <c r="F43">
        <f ca="1">tobiDated!F43/totalTweetsCleaned!$C43</f>
        <v>0</v>
      </c>
      <c r="G43">
        <f ca="1">tobiDated!G43/totalTweetsCleaned!$C43</f>
        <v>4.7901569118542699E-5</v>
      </c>
      <c r="H43">
        <f ca="1">tobiDated!H43/totalTweetsCleaned!$C43</f>
        <v>6.8430813026489567E-6</v>
      </c>
      <c r="I43">
        <f ca="1">tobiDated!I43/totalTweetsCleaned!$C43</f>
        <v>1.3686162605297913E-5</v>
      </c>
      <c r="J43">
        <f ca="1">tobiDated!J43/totalTweetsCleaned!$C43</f>
        <v>9.5803138237085398E-5</v>
      </c>
      <c r="K43">
        <f ca="1">tobiDated!K43/totalTweetsCleaned!$C43</f>
        <v>0</v>
      </c>
      <c r="L43">
        <f ca="1">tobiDated!L43/totalTweetsCleaned!$C43</f>
        <v>6.8430813026489567E-6</v>
      </c>
      <c r="M43">
        <f ca="1">tobiDated!M43/totalTweetsCleaned!$C43</f>
        <v>4.1058487815893744E-5</v>
      </c>
      <c r="N43">
        <f ca="1">tobiDated!N43/totalTweetsCleaned!$C43</f>
        <v>0</v>
      </c>
      <c r="O43">
        <f ca="1">tobiDated!O43/totalTweetsCleaned!$C43</f>
        <v>1.3686162605297913E-5</v>
      </c>
      <c r="P43">
        <f ca="1">tobiDated!P43/totalTweetsCleaned!$C43</f>
        <v>0</v>
      </c>
      <c r="Q43">
        <f ca="1">tobiDated!Q43/totalTweetsCleaned!$C43</f>
        <v>0</v>
      </c>
      <c r="R43">
        <f ca="1">tobiDated!R43/totalTweetsCleaned!$C43</f>
        <v>6.8430813026489567E-6</v>
      </c>
      <c r="S43">
        <f ca="1">tobiDated!S43/totalTweetsCleaned!$C43</f>
        <v>6.8430813026489567E-6</v>
      </c>
      <c r="T43">
        <f ca="1">tobiDated!T43/totalTweetsCleaned!$C43</f>
        <v>0</v>
      </c>
    </row>
    <row r="44" spans="1:20" x14ac:dyDescent="0.45">
      <c r="A44" s="1">
        <v>41938</v>
      </c>
      <c r="B44" s="1">
        <v>41944</v>
      </c>
      <c r="C44">
        <f ca="1">tobiDated!C44/totalTweetsCleaned!$C44</f>
        <v>8.1146077693680928E-5</v>
      </c>
      <c r="D44">
        <f ca="1">tobiDated!D44/totalTweetsCleaned!$C44</f>
        <v>2.9507664615883975E-5</v>
      </c>
      <c r="E44">
        <f ca="1">tobiDated!E44/totalTweetsCleaned!$C44</f>
        <v>1.4753832307941988E-5</v>
      </c>
      <c r="F44">
        <f ca="1">tobiDated!F44/totalTweetsCleaned!$C44</f>
        <v>0</v>
      </c>
      <c r="G44">
        <f ca="1">tobiDated!G44/totalTweetsCleaned!$C44</f>
        <v>4.4261496923825963E-5</v>
      </c>
      <c r="H44">
        <f ca="1">tobiDated!H44/totalTweetsCleaned!$C44</f>
        <v>0</v>
      </c>
      <c r="I44">
        <f ca="1">tobiDated!I44/totalTweetsCleaned!$C44</f>
        <v>0</v>
      </c>
      <c r="J44">
        <f ca="1">tobiDated!J44/totalTweetsCleaned!$C44</f>
        <v>6.6392245385738947E-5</v>
      </c>
      <c r="K44">
        <f ca="1">tobiDated!K44/totalTweetsCleaned!$C44</f>
        <v>1.4753832307941988E-5</v>
      </c>
      <c r="L44">
        <f ca="1">tobiDated!L44/totalTweetsCleaned!$C44</f>
        <v>1.4753832307941988E-5</v>
      </c>
      <c r="M44">
        <f ca="1">tobiDated!M44/totalTweetsCleaned!$C44</f>
        <v>3.6884580769854972E-5</v>
      </c>
      <c r="N44">
        <f ca="1">tobiDated!N44/totalTweetsCleaned!$C44</f>
        <v>1.4753832307941988E-5</v>
      </c>
      <c r="O44">
        <f ca="1">tobiDated!O44/totalTweetsCleaned!$C44</f>
        <v>0</v>
      </c>
      <c r="P44">
        <f ca="1">tobiDated!P44/totalTweetsCleaned!$C44</f>
        <v>1.4753832307941988E-5</v>
      </c>
      <c r="Q44">
        <f ca="1">tobiDated!Q44/totalTweetsCleaned!$C44</f>
        <v>7.3769161539709938E-6</v>
      </c>
      <c r="R44">
        <f ca="1">tobiDated!R44/totalTweetsCleaned!$C44</f>
        <v>0</v>
      </c>
      <c r="S44">
        <f ca="1">tobiDated!S44/totalTweetsCleaned!$C44</f>
        <v>0</v>
      </c>
      <c r="T44">
        <f ca="1">tobiDated!T44/totalTweetsCleaned!$C44</f>
        <v>1.4753832307941988E-5</v>
      </c>
    </row>
    <row r="45" spans="1:20" x14ac:dyDescent="0.45">
      <c r="A45" s="1">
        <v>41945</v>
      </c>
      <c r="B45" s="1">
        <v>41951</v>
      </c>
      <c r="C45">
        <f ca="1">tobiDated!C45/totalTweetsCleaned!$C45</f>
        <v>6.2431065698291465E-5</v>
      </c>
      <c r="D45">
        <f ca="1">tobiDated!D45/totalTweetsCleaned!$C45</f>
        <v>2.7747140310351764E-5</v>
      </c>
      <c r="E45">
        <f ca="1">tobiDated!E45/totalTweetsCleaned!$C45</f>
        <v>0</v>
      </c>
      <c r="F45">
        <f ca="1">tobiDated!F45/totalTweetsCleaned!$C45</f>
        <v>0</v>
      </c>
      <c r="G45">
        <f ca="1">tobiDated!G45/totalTweetsCleaned!$C45</f>
        <v>1.3873570155175882E-5</v>
      </c>
      <c r="H45">
        <f ca="1">tobiDated!H45/totalTweetsCleaned!$C45</f>
        <v>0</v>
      </c>
      <c r="I45">
        <f ca="1">tobiDated!I45/totalTweetsCleaned!$C45</f>
        <v>0</v>
      </c>
      <c r="J45">
        <f ca="1">tobiDated!J45/totalTweetsCleaned!$C45</f>
        <v>6.2431065698291465E-5</v>
      </c>
      <c r="K45">
        <f ca="1">tobiDated!K45/totalTweetsCleaned!$C45</f>
        <v>6.936785077587941E-6</v>
      </c>
      <c r="L45">
        <f ca="1">tobiDated!L45/totalTweetsCleaned!$C45</f>
        <v>1.3873570155175882E-5</v>
      </c>
      <c r="M45">
        <f ca="1">tobiDated!M45/totalTweetsCleaned!$C45</f>
        <v>2.0810355232763824E-5</v>
      </c>
      <c r="N45">
        <f ca="1">tobiDated!N45/totalTweetsCleaned!$C45</f>
        <v>6.936785077587941E-6</v>
      </c>
      <c r="O45">
        <f ca="1">tobiDated!O45/totalTweetsCleaned!$C45</f>
        <v>0</v>
      </c>
      <c r="P45">
        <f ca="1">tobiDated!P45/totalTweetsCleaned!$C45</f>
        <v>6.936785077587941E-6</v>
      </c>
      <c r="Q45">
        <f ca="1">tobiDated!Q45/totalTweetsCleaned!$C45</f>
        <v>0</v>
      </c>
      <c r="R45">
        <f ca="1">tobiDated!R45/totalTweetsCleaned!$C45</f>
        <v>0</v>
      </c>
      <c r="S45">
        <f ca="1">tobiDated!S45/totalTweetsCleaned!$C45</f>
        <v>0</v>
      </c>
      <c r="T45">
        <f ca="1">tobiDated!T45/totalTweetsCleaned!$C45</f>
        <v>0</v>
      </c>
    </row>
    <row r="46" spans="1:20" x14ac:dyDescent="0.45">
      <c r="A46" s="1">
        <v>41952</v>
      </c>
      <c r="B46" s="1">
        <v>41972</v>
      </c>
      <c r="C46">
        <f ca="1">tobiDated!C46/totalTweetsCleaned!$C46</f>
        <v>3.7184397426839697E-5</v>
      </c>
      <c r="D46">
        <f ca="1">tobiDated!D46/totalTweetsCleaned!$C46</f>
        <v>3.0986997855699749E-6</v>
      </c>
      <c r="E46">
        <f ca="1">tobiDated!E46/totalTweetsCleaned!$C46</f>
        <v>6.1973995711399497E-6</v>
      </c>
      <c r="F46">
        <f ca="1">tobiDated!F46/totalTweetsCleaned!$C46</f>
        <v>6.1973995711399497E-6</v>
      </c>
      <c r="G46">
        <f ca="1">tobiDated!G46/totalTweetsCleaned!$C46</f>
        <v>0</v>
      </c>
      <c r="H46">
        <f ca="1">tobiDated!H46/totalTweetsCleaned!$C46</f>
        <v>0</v>
      </c>
      <c r="I46">
        <f ca="1">tobiDated!I46/totalTweetsCleaned!$C46</f>
        <v>0</v>
      </c>
      <c r="J46">
        <f ca="1">tobiDated!J46/totalTweetsCleaned!$C46</f>
        <v>1.8592198713419848E-5</v>
      </c>
      <c r="K46">
        <f ca="1">tobiDated!K46/totalTweetsCleaned!$C46</f>
        <v>0</v>
      </c>
      <c r="L46">
        <f ca="1">tobiDated!L46/totalTweetsCleaned!$C46</f>
        <v>6.1973995711399497E-6</v>
      </c>
      <c r="M46">
        <f ca="1">tobiDated!M46/totalTweetsCleaned!$C46</f>
        <v>5.5776596140259548E-5</v>
      </c>
      <c r="N46">
        <f ca="1">tobiDated!N46/totalTweetsCleaned!$C46</f>
        <v>3.0986997855699749E-6</v>
      </c>
      <c r="O46">
        <f ca="1">tobiDated!O46/totalTweetsCleaned!$C46</f>
        <v>0</v>
      </c>
      <c r="P46">
        <f ca="1">tobiDated!P46/totalTweetsCleaned!$C46</f>
        <v>3.0986997855699749E-6</v>
      </c>
      <c r="Q46">
        <f ca="1">tobiDated!Q46/totalTweetsCleaned!$C46</f>
        <v>0</v>
      </c>
      <c r="R46">
        <f ca="1">tobiDated!R46/totalTweetsCleaned!$C46</f>
        <v>0</v>
      </c>
      <c r="S46">
        <f ca="1">tobiDated!S46/totalTweetsCleaned!$C46</f>
        <v>0</v>
      </c>
      <c r="T46">
        <f ca="1">tobiDated!T46/totalTweetsCleaned!$C46</f>
        <v>0</v>
      </c>
    </row>
    <row r="47" spans="1:20" x14ac:dyDescent="0.45">
      <c r="A47" s="1">
        <v>41973</v>
      </c>
      <c r="B47" s="1">
        <v>41979</v>
      </c>
      <c r="C47">
        <f ca="1">tobiDated!C47/totalTweetsCleaned!$C47</f>
        <v>1.3899120185692246E-5</v>
      </c>
      <c r="D47">
        <f ca="1">tobiDated!D47/totalTweetsCleaned!$C47</f>
        <v>0</v>
      </c>
      <c r="E47">
        <f ca="1">tobiDated!E47/totalTweetsCleaned!$C47</f>
        <v>6.9495600928461232E-6</v>
      </c>
      <c r="F47">
        <f ca="1">tobiDated!F47/totalTweetsCleaned!$C47</f>
        <v>6.9495600928461232E-6</v>
      </c>
      <c r="G47">
        <f ca="1">tobiDated!G47/totalTweetsCleaned!$C47</f>
        <v>6.9495600928461232E-6</v>
      </c>
      <c r="H47">
        <f ca="1">tobiDated!H47/totalTweetsCleaned!$C47</f>
        <v>0</v>
      </c>
      <c r="I47">
        <f ca="1">tobiDated!I47/totalTweetsCleaned!$C47</f>
        <v>0</v>
      </c>
      <c r="J47">
        <f ca="1">tobiDated!J47/totalTweetsCleaned!$C47</f>
        <v>6.9495600928461232E-6</v>
      </c>
      <c r="K47">
        <f ca="1">tobiDated!K47/totalTweetsCleaned!$C47</f>
        <v>0</v>
      </c>
      <c r="L47">
        <f ca="1">tobiDated!L47/totalTweetsCleaned!$C47</f>
        <v>0</v>
      </c>
      <c r="M47">
        <f ca="1">tobiDated!M47/totalTweetsCleaned!$C47</f>
        <v>0</v>
      </c>
      <c r="N47">
        <f ca="1">tobiDated!N47/totalTweetsCleaned!$C47</f>
        <v>0</v>
      </c>
      <c r="O47">
        <f ca="1">tobiDated!O47/totalTweetsCleaned!$C47</f>
        <v>0</v>
      </c>
      <c r="P47">
        <f ca="1">tobiDated!P47/totalTweetsCleaned!$C47</f>
        <v>6.9495600928461232E-6</v>
      </c>
      <c r="Q47">
        <f ca="1">tobiDated!Q47/totalTweetsCleaned!$C47</f>
        <v>0</v>
      </c>
      <c r="R47">
        <f ca="1">tobiDated!R47/totalTweetsCleaned!$C47</f>
        <v>0</v>
      </c>
      <c r="S47">
        <f ca="1">tobiDated!S47/totalTweetsCleaned!$C47</f>
        <v>0</v>
      </c>
      <c r="T47">
        <f ca="1">tobiDated!T47/totalTweetsCleaned!$C47</f>
        <v>0</v>
      </c>
    </row>
    <row r="48" spans="1:20" x14ac:dyDescent="0.45">
      <c r="A48" s="1">
        <v>41980</v>
      </c>
      <c r="B48" s="1">
        <v>41993</v>
      </c>
      <c r="C48">
        <f ca="1">tobiDated!C48/totalTweetsCleaned!$C48</f>
        <v>1.1123305549787916E-5</v>
      </c>
      <c r="D48">
        <f ca="1">tobiDated!D48/totalTweetsCleaned!$C48</f>
        <v>0</v>
      </c>
      <c r="E48">
        <f ca="1">tobiDated!E48/totalTweetsCleaned!$C48</f>
        <v>0</v>
      </c>
      <c r="F48">
        <f ca="1">tobiDated!F48/totalTweetsCleaned!$C48</f>
        <v>0</v>
      </c>
      <c r="G48">
        <f ca="1">tobiDated!G48/totalTweetsCleaned!$C48</f>
        <v>7.415537033191944E-6</v>
      </c>
      <c r="H48">
        <f ca="1">tobiDated!H48/totalTweetsCleaned!$C48</f>
        <v>0</v>
      </c>
      <c r="I48">
        <f ca="1">tobiDated!I48/totalTweetsCleaned!$C48</f>
        <v>7.415537033191944E-6</v>
      </c>
      <c r="J48">
        <f ca="1">tobiDated!J48/totalTweetsCleaned!$C48</f>
        <v>3.707768516595972E-6</v>
      </c>
      <c r="K48">
        <f ca="1">tobiDated!K48/totalTweetsCleaned!$C48</f>
        <v>0</v>
      </c>
      <c r="L48">
        <f ca="1">tobiDated!L48/totalTweetsCleaned!$C48</f>
        <v>0</v>
      </c>
      <c r="M48">
        <f ca="1">tobiDated!M48/totalTweetsCleaned!$C48</f>
        <v>7.415537033191944E-6</v>
      </c>
      <c r="N48">
        <f ca="1">tobiDated!N48/totalTweetsCleaned!$C48</f>
        <v>0</v>
      </c>
      <c r="O48">
        <f ca="1">tobiDated!O48/totalTweetsCleaned!$C48</f>
        <v>0</v>
      </c>
      <c r="P48">
        <f ca="1">tobiDated!P48/totalTweetsCleaned!$C48</f>
        <v>3.707768516595972E-6</v>
      </c>
      <c r="Q48">
        <f ca="1">tobiDated!Q48/totalTweetsCleaned!$C48</f>
        <v>0</v>
      </c>
      <c r="R48">
        <f ca="1">tobiDated!R48/totalTweetsCleaned!$C48</f>
        <v>0</v>
      </c>
      <c r="S48">
        <f ca="1">tobiDated!S48/totalTweetsCleaned!$C48</f>
        <v>0</v>
      </c>
      <c r="T48">
        <f ca="1">tobiDated!T48/totalTweetsCleaned!$C48</f>
        <v>0</v>
      </c>
    </row>
    <row r="49" spans="1:20" x14ac:dyDescent="0.45">
      <c r="A49" s="1">
        <v>41994</v>
      </c>
      <c r="B49" s="1">
        <v>42007</v>
      </c>
      <c r="C49">
        <f ca="1">tobiDated!C49/totalTweetsCleaned!$C49</f>
        <v>1.0252274296181369E-5</v>
      </c>
      <c r="D49">
        <f ca="1">tobiDated!D49/totalTweetsCleaned!$C49</f>
        <v>6.8348495307875798E-6</v>
      </c>
      <c r="E49">
        <f ca="1">tobiDated!E49/totalTweetsCleaned!$C49</f>
        <v>1.0252274296181369E-5</v>
      </c>
      <c r="F49">
        <f ca="1">tobiDated!F49/totalTweetsCleaned!$C49</f>
        <v>6.8348495307875798E-6</v>
      </c>
      <c r="G49">
        <f ca="1">tobiDated!G49/totalTweetsCleaned!$C49</f>
        <v>0</v>
      </c>
      <c r="H49">
        <f ca="1">tobiDated!H49/totalTweetsCleaned!$C49</f>
        <v>0</v>
      </c>
      <c r="I49">
        <f ca="1">tobiDated!I49/totalTweetsCleaned!$C49</f>
        <v>3.4174247653937899E-6</v>
      </c>
      <c r="J49">
        <f ca="1">tobiDated!J49/totalTweetsCleaned!$C49</f>
        <v>1.708712382696895E-5</v>
      </c>
      <c r="K49">
        <f ca="1">tobiDated!K49/totalTweetsCleaned!$C49</f>
        <v>0</v>
      </c>
      <c r="L49">
        <f ca="1">tobiDated!L49/totalTweetsCleaned!$C49</f>
        <v>6.8348495307875798E-6</v>
      </c>
      <c r="M49">
        <f ca="1">tobiDated!M49/totalTweetsCleaned!$C49</f>
        <v>1.366969906157516E-5</v>
      </c>
      <c r="N49">
        <f ca="1">tobiDated!N49/totalTweetsCleaned!$C49</f>
        <v>6.8348495307875798E-6</v>
      </c>
      <c r="O49">
        <f ca="1">tobiDated!O49/totalTweetsCleaned!$C49</f>
        <v>0</v>
      </c>
      <c r="P49">
        <f ca="1">tobiDated!P49/totalTweetsCleaned!$C49</f>
        <v>1.0252274296181369E-5</v>
      </c>
      <c r="Q49">
        <f ca="1">tobiDated!Q49/totalTweetsCleaned!$C49</f>
        <v>0</v>
      </c>
      <c r="R49">
        <f ca="1">tobiDated!R49/totalTweetsCleaned!$C49</f>
        <v>0</v>
      </c>
      <c r="S49">
        <f ca="1">tobiDated!S49/totalTweetsCleaned!$C49</f>
        <v>0</v>
      </c>
      <c r="T49">
        <f ca="1">tobiDated!T49/totalTweetsCleaned!$C49</f>
        <v>0</v>
      </c>
    </row>
    <row r="50" spans="1:20" x14ac:dyDescent="0.45">
      <c r="A50" s="1">
        <v>42008</v>
      </c>
      <c r="B50" s="1">
        <v>42014</v>
      </c>
      <c r="C50">
        <f ca="1">tobiDated!C50/totalTweetsCleaned!$C50</f>
        <v>2.1429030622084761E-5</v>
      </c>
      <c r="D50">
        <f ca="1">tobiDated!D50/totalTweetsCleaned!$C50</f>
        <v>0</v>
      </c>
      <c r="E50">
        <f ca="1">tobiDated!E50/totalTweetsCleaned!$C50</f>
        <v>0</v>
      </c>
      <c r="F50">
        <f ca="1">tobiDated!F50/totalTweetsCleaned!$C50</f>
        <v>0</v>
      </c>
      <c r="G50">
        <f ca="1">tobiDated!G50/totalTweetsCleaned!$C50</f>
        <v>2.1429030622084761E-5</v>
      </c>
      <c r="H50">
        <f ca="1">tobiDated!H50/totalTweetsCleaned!$C50</f>
        <v>0</v>
      </c>
      <c r="I50">
        <f ca="1">tobiDated!I50/totalTweetsCleaned!$C50</f>
        <v>0</v>
      </c>
      <c r="J50">
        <f ca="1">tobiDated!J50/totalTweetsCleaned!$C50</f>
        <v>2.8572040829446344E-5</v>
      </c>
      <c r="K50">
        <f ca="1">tobiDated!K50/totalTweetsCleaned!$C50</f>
        <v>0</v>
      </c>
      <c r="L50">
        <f ca="1">tobiDated!L50/totalTweetsCleaned!$C50</f>
        <v>0</v>
      </c>
      <c r="M50">
        <f ca="1">tobiDated!M50/totalTweetsCleaned!$C50</f>
        <v>1.4286020414723172E-5</v>
      </c>
      <c r="N50">
        <f ca="1">tobiDated!N50/totalTweetsCleaned!$C50</f>
        <v>0</v>
      </c>
      <c r="O50">
        <f ca="1">tobiDated!O50/totalTweetsCleaned!$C50</f>
        <v>0</v>
      </c>
      <c r="P50">
        <f ca="1">tobiDated!P50/totalTweetsCleaned!$C50</f>
        <v>2.1429030622084761E-5</v>
      </c>
      <c r="Q50">
        <f ca="1">tobiDated!Q50/totalTweetsCleaned!$C50</f>
        <v>0</v>
      </c>
      <c r="R50">
        <f ca="1">tobiDated!R50/totalTweetsCleaned!$C50</f>
        <v>0</v>
      </c>
      <c r="S50">
        <f ca="1">tobiDated!S50/totalTweetsCleaned!$C50</f>
        <v>0</v>
      </c>
      <c r="T50">
        <f ca="1">tobiDated!T50/totalTweetsCleaned!$C50</f>
        <v>0</v>
      </c>
    </row>
    <row r="51" spans="1:20" x14ac:dyDescent="0.45">
      <c r="A51" s="1">
        <v>42015</v>
      </c>
      <c r="C51">
        <f>tobiDated!C51/totalTweetsCleaned!$C51</f>
        <v>0</v>
      </c>
      <c r="D51">
        <f>tobiDated!D51/totalTweetsCleaned!$C51</f>
        <v>0</v>
      </c>
      <c r="E51">
        <f>tobiDated!E51/totalTweetsCleaned!$C51</f>
        <v>0</v>
      </c>
      <c r="F51">
        <f>tobiDated!F51/totalTweetsCleaned!$C51</f>
        <v>0</v>
      </c>
      <c r="G51">
        <f>tobiDated!G51/totalTweetsCleaned!$C51</f>
        <v>0</v>
      </c>
      <c r="H51">
        <f>tobiDated!H51/totalTweetsCleaned!$C51</f>
        <v>0</v>
      </c>
      <c r="I51">
        <f>tobiDated!I51/totalTweetsCleaned!$C51</f>
        <v>0</v>
      </c>
      <c r="J51">
        <f>tobiDated!J51/totalTweetsCleaned!$C51</f>
        <v>0</v>
      </c>
      <c r="K51">
        <f>tobiDated!K51/totalTweetsCleaned!$C51</f>
        <v>0</v>
      </c>
      <c r="L51">
        <f>tobiDated!L51/totalTweetsCleaned!$C51</f>
        <v>0</v>
      </c>
      <c r="M51">
        <f>tobiDated!M51/totalTweetsCleaned!$C51</f>
        <v>0</v>
      </c>
      <c r="N51">
        <f>tobiDated!N51/totalTweetsCleaned!$C51</f>
        <v>0</v>
      </c>
      <c r="O51">
        <f>tobiDated!O51/totalTweetsCleaned!$C51</f>
        <v>0</v>
      </c>
      <c r="P51">
        <f>tobiDated!P51/totalTweetsCleaned!$C51</f>
        <v>0</v>
      </c>
      <c r="Q51">
        <f>tobiDated!Q51/totalTweetsCleaned!$C51</f>
        <v>0</v>
      </c>
      <c r="R51">
        <f>tobiDated!R51/totalTweetsCleaned!$C51</f>
        <v>0</v>
      </c>
      <c r="S51">
        <f>tobiDated!S51/totalTweetsCleaned!$C51</f>
        <v>0</v>
      </c>
      <c r="T51">
        <f>tobiDated!T51/totalTweetsCleaned!$C51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twitterTextByDate</vt:lpstr>
      <vt:lpstr>totalTweetsCleaned</vt:lpstr>
      <vt:lpstr>courtney</vt:lpstr>
      <vt:lpstr>courtneyDated</vt:lpstr>
      <vt:lpstr>courtneyDatedRatios</vt:lpstr>
      <vt:lpstr>tobi</vt:lpstr>
      <vt:lpstr>tobiDated</vt:lpstr>
      <vt:lpstr>tobiDatedRatios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Wesley</cp:lastModifiedBy>
  <dcterms:modified xsi:type="dcterms:W3CDTF">2015-02-15T22:34:19Z</dcterms:modified>
</cp:coreProperties>
</file>