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esley\Documents\GitHub\Modelling-Disease-with-Twitter\"/>
    </mc:Choice>
  </mc:AlternateContent>
  <bookViews>
    <workbookView xWindow="0" yWindow="0" windowWidth="19200" windowHeight="9968" activeTab="1"/>
  </bookViews>
  <sheets>
    <sheet name="analysis" sheetId="1" r:id="rId1"/>
    <sheet name="workspace" sheetId="2" r:id="rId2"/>
  </sheets>
  <calcPr calcId="152511"/>
</workbook>
</file>

<file path=xl/calcChain.xml><?xml version="1.0" encoding="utf-8"?>
<calcChain xmlns="http://schemas.openxmlformats.org/spreadsheetml/2006/main">
  <c r="Z11" i="2" l="1"/>
  <c r="Z10" i="2"/>
  <c r="Z7" i="2"/>
  <c r="Z2" i="2"/>
  <c r="Z6" i="2"/>
  <c r="Z3" i="2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2" i="2"/>
  <c r="D4" i="2"/>
  <c r="D5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3" i="2"/>
  <c r="U47" i="2"/>
  <c r="V47" i="2"/>
  <c r="W47" i="2"/>
  <c r="U48" i="2"/>
  <c r="V48" i="2"/>
  <c r="W48" i="2"/>
  <c r="U49" i="2"/>
  <c r="V49" i="2"/>
  <c r="W49" i="2"/>
  <c r="U50" i="2"/>
  <c r="V50" i="2"/>
  <c r="W50" i="2"/>
  <c r="V46" i="2"/>
  <c r="W46" i="2"/>
  <c r="U4" i="2"/>
  <c r="V4" i="2"/>
  <c r="W4" i="2"/>
  <c r="U5" i="2"/>
  <c r="V5" i="2"/>
  <c r="W5" i="2"/>
  <c r="U6" i="2"/>
  <c r="V6" i="2"/>
  <c r="W6" i="2"/>
  <c r="U7" i="2"/>
  <c r="V7" i="2"/>
  <c r="W7" i="2"/>
  <c r="U8" i="2"/>
  <c r="V8" i="2"/>
  <c r="W8" i="2"/>
  <c r="U9" i="2"/>
  <c r="V9" i="2"/>
  <c r="W9" i="2"/>
  <c r="U10" i="2"/>
  <c r="V10" i="2"/>
  <c r="W10" i="2"/>
  <c r="U11" i="2"/>
  <c r="V11" i="2"/>
  <c r="W11" i="2"/>
  <c r="U12" i="2"/>
  <c r="V12" i="2"/>
  <c r="W12" i="2"/>
  <c r="U13" i="2"/>
  <c r="V13" i="2"/>
  <c r="W13" i="2"/>
  <c r="U14" i="2"/>
  <c r="V14" i="2"/>
  <c r="W14" i="2"/>
  <c r="U15" i="2"/>
  <c r="V15" i="2"/>
  <c r="W15" i="2"/>
  <c r="U16" i="2"/>
  <c r="V16" i="2"/>
  <c r="W16" i="2"/>
  <c r="U17" i="2"/>
  <c r="V17" i="2"/>
  <c r="W17" i="2"/>
  <c r="U18" i="2"/>
  <c r="V18" i="2"/>
  <c r="W18" i="2"/>
  <c r="U19" i="2"/>
  <c r="V19" i="2"/>
  <c r="W19" i="2"/>
  <c r="U20" i="2"/>
  <c r="V20" i="2"/>
  <c r="W20" i="2"/>
  <c r="U21" i="2"/>
  <c r="V21" i="2"/>
  <c r="W21" i="2"/>
  <c r="U22" i="2"/>
  <c r="V22" i="2"/>
  <c r="W22" i="2"/>
  <c r="U23" i="2"/>
  <c r="V23" i="2"/>
  <c r="W23" i="2"/>
  <c r="U24" i="2"/>
  <c r="V24" i="2"/>
  <c r="W24" i="2"/>
  <c r="U25" i="2"/>
  <c r="V25" i="2"/>
  <c r="W25" i="2"/>
  <c r="U26" i="2"/>
  <c r="V26" i="2"/>
  <c r="W26" i="2"/>
  <c r="U27" i="2"/>
  <c r="V27" i="2"/>
  <c r="W27" i="2"/>
  <c r="U28" i="2"/>
  <c r="V28" i="2"/>
  <c r="W28" i="2"/>
  <c r="U29" i="2"/>
  <c r="V29" i="2"/>
  <c r="W29" i="2"/>
  <c r="U30" i="2"/>
  <c r="V30" i="2"/>
  <c r="W30" i="2"/>
  <c r="U31" i="2"/>
  <c r="V31" i="2"/>
  <c r="W31" i="2"/>
  <c r="U32" i="2"/>
  <c r="V32" i="2"/>
  <c r="W32" i="2"/>
  <c r="U33" i="2"/>
  <c r="V33" i="2"/>
  <c r="W33" i="2"/>
  <c r="U34" i="2"/>
  <c r="V34" i="2"/>
  <c r="W34" i="2"/>
  <c r="U35" i="2"/>
  <c r="V35" i="2"/>
  <c r="W35" i="2"/>
  <c r="U36" i="2"/>
  <c r="V36" i="2"/>
  <c r="W36" i="2"/>
  <c r="U37" i="2"/>
  <c r="V37" i="2"/>
  <c r="W37" i="2"/>
  <c r="U38" i="2"/>
  <c r="V38" i="2"/>
  <c r="W38" i="2"/>
  <c r="U39" i="2"/>
  <c r="V39" i="2"/>
  <c r="W39" i="2"/>
  <c r="U40" i="2"/>
  <c r="V40" i="2"/>
  <c r="W40" i="2"/>
  <c r="U41" i="2"/>
  <c r="V41" i="2"/>
  <c r="W41" i="2"/>
  <c r="U42" i="2"/>
  <c r="V42" i="2"/>
  <c r="W42" i="2"/>
  <c r="U43" i="2"/>
  <c r="V43" i="2"/>
  <c r="W43" i="2"/>
  <c r="U44" i="2"/>
  <c r="V44" i="2"/>
  <c r="W44" i="2"/>
  <c r="U45" i="2"/>
  <c r="V45" i="2"/>
  <c r="W45" i="2"/>
  <c r="U46" i="2"/>
  <c r="V3" i="2"/>
  <c r="W3" i="2"/>
  <c r="U3" i="2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8" i="2" s="1"/>
  <c r="A3" i="2"/>
</calcChain>
</file>

<file path=xl/sharedStrings.xml><?xml version="1.0" encoding="utf-8"?>
<sst xmlns="http://schemas.openxmlformats.org/spreadsheetml/2006/main" count="58" uniqueCount="33">
  <si>
    <t>Chikungunya</t>
  </si>
  <si>
    <t>Chikv</t>
  </si>
  <si>
    <t>rash</t>
  </si>
  <si>
    <t>high fever</t>
  </si>
  <si>
    <t>joint pain</t>
  </si>
  <si>
    <t>nausea</t>
  </si>
  <si>
    <t>vomit</t>
  </si>
  <si>
    <t>photophobia</t>
  </si>
  <si>
    <t>arthralgia</t>
  </si>
  <si>
    <t>Dengue</t>
  </si>
  <si>
    <t>flu</t>
  </si>
  <si>
    <t>sick</t>
  </si>
  <si>
    <t>cough</t>
  </si>
  <si>
    <t>Week Num</t>
  </si>
  <si>
    <t>Suspected</t>
  </si>
  <si>
    <t>Confirmed</t>
  </si>
  <si>
    <t>Imported</t>
  </si>
  <si>
    <t>grouped</t>
  </si>
  <si>
    <t>with</t>
  </si>
  <si>
    <t xml:space="preserve">the </t>
  </si>
  <si>
    <t>above</t>
  </si>
  <si>
    <t>period beginning</t>
  </si>
  <si>
    <t>New Suspected</t>
  </si>
  <si>
    <t>New Confirmed</t>
  </si>
  <si>
    <t>New Imported</t>
  </si>
  <si>
    <t>Cumulative Chikungunya</t>
  </si>
  <si>
    <t>period ending</t>
  </si>
  <si>
    <t>Chikungunya and Suspected</t>
  </si>
  <si>
    <t>Chikungunya and Confirmed</t>
  </si>
  <si>
    <t>Full Correlation</t>
  </si>
  <si>
    <t>May To August Correlation</t>
  </si>
  <si>
    <t>July to October</t>
  </si>
  <si>
    <t>Almost no cases!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</si>
</sst>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Chikungunya</a:t>
            </a:r>
            <a:r>
              <a:rPr lang="en-US" baseline="0"/>
              <a:t> Key Word vs Suspected and Confirmed New Cases (not reuglar time intervals though)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workspace!$C$1</c:f>
              <c:strCache>
                <c:ptCount val="1"/>
                <c:pt idx="0">
                  <c:v>Chikungunya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workspace!$B$2:$B$50</c:f>
              <c:numCache>
                <c:formatCode>m/d/yyyy\ h:mm</c:formatCode>
                <c:ptCount val="49"/>
                <c:pt idx="0">
                  <c:v>41650</c:v>
                </c:pt>
                <c:pt idx="1">
                  <c:v>41657</c:v>
                </c:pt>
                <c:pt idx="2">
                  <c:v>41664</c:v>
                </c:pt>
                <c:pt idx="3">
                  <c:v>41671</c:v>
                </c:pt>
                <c:pt idx="4">
                  <c:v>41678</c:v>
                </c:pt>
                <c:pt idx="5">
                  <c:v>41685</c:v>
                </c:pt>
                <c:pt idx="6">
                  <c:v>41692</c:v>
                </c:pt>
                <c:pt idx="7">
                  <c:v>41699</c:v>
                </c:pt>
                <c:pt idx="8">
                  <c:v>41706</c:v>
                </c:pt>
                <c:pt idx="9">
                  <c:v>41713</c:v>
                </c:pt>
                <c:pt idx="10">
                  <c:v>41720</c:v>
                </c:pt>
                <c:pt idx="11">
                  <c:v>41727</c:v>
                </c:pt>
                <c:pt idx="12">
                  <c:v>41734</c:v>
                </c:pt>
                <c:pt idx="13">
                  <c:v>41741</c:v>
                </c:pt>
                <c:pt idx="14">
                  <c:v>41748</c:v>
                </c:pt>
                <c:pt idx="15">
                  <c:v>41755</c:v>
                </c:pt>
                <c:pt idx="16">
                  <c:v>41762</c:v>
                </c:pt>
                <c:pt idx="17">
                  <c:v>41769</c:v>
                </c:pt>
                <c:pt idx="18">
                  <c:v>41776</c:v>
                </c:pt>
                <c:pt idx="19">
                  <c:v>41783</c:v>
                </c:pt>
                <c:pt idx="20">
                  <c:v>41790</c:v>
                </c:pt>
                <c:pt idx="21">
                  <c:v>41797</c:v>
                </c:pt>
                <c:pt idx="22">
                  <c:v>41804</c:v>
                </c:pt>
                <c:pt idx="23">
                  <c:v>41811</c:v>
                </c:pt>
                <c:pt idx="24">
                  <c:v>41818</c:v>
                </c:pt>
                <c:pt idx="25">
                  <c:v>41825</c:v>
                </c:pt>
                <c:pt idx="26">
                  <c:v>41832</c:v>
                </c:pt>
                <c:pt idx="27">
                  <c:v>41839</c:v>
                </c:pt>
                <c:pt idx="28">
                  <c:v>41846</c:v>
                </c:pt>
                <c:pt idx="29">
                  <c:v>41853</c:v>
                </c:pt>
                <c:pt idx="30">
                  <c:v>41860</c:v>
                </c:pt>
                <c:pt idx="31">
                  <c:v>41867</c:v>
                </c:pt>
                <c:pt idx="32">
                  <c:v>41874</c:v>
                </c:pt>
                <c:pt idx="33">
                  <c:v>41881</c:v>
                </c:pt>
                <c:pt idx="34">
                  <c:v>41888</c:v>
                </c:pt>
                <c:pt idx="35">
                  <c:v>41895</c:v>
                </c:pt>
                <c:pt idx="36">
                  <c:v>41902</c:v>
                </c:pt>
                <c:pt idx="37">
                  <c:v>41909</c:v>
                </c:pt>
                <c:pt idx="38">
                  <c:v>41916</c:v>
                </c:pt>
                <c:pt idx="39">
                  <c:v>41923</c:v>
                </c:pt>
                <c:pt idx="40">
                  <c:v>41930</c:v>
                </c:pt>
                <c:pt idx="41">
                  <c:v>41937</c:v>
                </c:pt>
                <c:pt idx="42">
                  <c:v>41944</c:v>
                </c:pt>
                <c:pt idx="43">
                  <c:v>41951</c:v>
                </c:pt>
                <c:pt idx="44">
                  <c:v>41972</c:v>
                </c:pt>
                <c:pt idx="45">
                  <c:v>41979</c:v>
                </c:pt>
                <c:pt idx="46">
                  <c:v>41993</c:v>
                </c:pt>
                <c:pt idx="47">
                  <c:v>42007</c:v>
                </c:pt>
                <c:pt idx="48">
                  <c:v>42008</c:v>
                </c:pt>
              </c:numCache>
            </c:numRef>
          </c:cat>
          <c:val>
            <c:numRef>
              <c:f>workspace!$C$2:$C$50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15</c:v>
                </c:pt>
                <c:pt idx="21">
                  <c:v>5</c:v>
                </c:pt>
                <c:pt idx="22">
                  <c:v>2</c:v>
                </c:pt>
                <c:pt idx="23">
                  <c:v>6</c:v>
                </c:pt>
                <c:pt idx="24">
                  <c:v>11</c:v>
                </c:pt>
                <c:pt idx="25">
                  <c:v>7</c:v>
                </c:pt>
                <c:pt idx="26">
                  <c:v>11</c:v>
                </c:pt>
                <c:pt idx="27">
                  <c:v>47</c:v>
                </c:pt>
                <c:pt idx="28">
                  <c:v>48</c:v>
                </c:pt>
                <c:pt idx="29">
                  <c:v>55</c:v>
                </c:pt>
                <c:pt idx="30">
                  <c:v>49</c:v>
                </c:pt>
                <c:pt idx="31">
                  <c:v>39</c:v>
                </c:pt>
                <c:pt idx="32">
                  <c:v>51</c:v>
                </c:pt>
                <c:pt idx="33">
                  <c:v>52</c:v>
                </c:pt>
                <c:pt idx="34">
                  <c:v>82</c:v>
                </c:pt>
                <c:pt idx="35">
                  <c:v>86</c:v>
                </c:pt>
                <c:pt idx="36">
                  <c:v>100</c:v>
                </c:pt>
                <c:pt idx="37">
                  <c:v>112</c:v>
                </c:pt>
                <c:pt idx="38">
                  <c:v>194</c:v>
                </c:pt>
                <c:pt idx="39">
                  <c:v>149</c:v>
                </c:pt>
                <c:pt idx="40">
                  <c:v>76</c:v>
                </c:pt>
                <c:pt idx="41">
                  <c:v>62</c:v>
                </c:pt>
                <c:pt idx="42">
                  <c:v>48</c:v>
                </c:pt>
                <c:pt idx="43">
                  <c:v>32</c:v>
                </c:pt>
                <c:pt idx="44">
                  <c:v>45</c:v>
                </c:pt>
                <c:pt idx="45">
                  <c:v>7</c:v>
                </c:pt>
                <c:pt idx="46">
                  <c:v>11</c:v>
                </c:pt>
                <c:pt idx="47">
                  <c:v>27</c:v>
                </c:pt>
                <c:pt idx="48">
                  <c:v>12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workspace!$U$1</c:f>
              <c:strCache>
                <c:ptCount val="1"/>
                <c:pt idx="0">
                  <c:v>New Suspected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workspace!$B$2:$B$50</c:f>
              <c:numCache>
                <c:formatCode>m/d/yyyy\ h:mm</c:formatCode>
                <c:ptCount val="49"/>
                <c:pt idx="0">
                  <c:v>41650</c:v>
                </c:pt>
                <c:pt idx="1">
                  <c:v>41657</c:v>
                </c:pt>
                <c:pt idx="2">
                  <c:v>41664</c:v>
                </c:pt>
                <c:pt idx="3">
                  <c:v>41671</c:v>
                </c:pt>
                <c:pt idx="4">
                  <c:v>41678</c:v>
                </c:pt>
                <c:pt idx="5">
                  <c:v>41685</c:v>
                </c:pt>
                <c:pt idx="6">
                  <c:v>41692</c:v>
                </c:pt>
                <c:pt idx="7">
                  <c:v>41699</c:v>
                </c:pt>
                <c:pt idx="8">
                  <c:v>41706</c:v>
                </c:pt>
                <c:pt idx="9">
                  <c:v>41713</c:v>
                </c:pt>
                <c:pt idx="10">
                  <c:v>41720</c:v>
                </c:pt>
                <c:pt idx="11">
                  <c:v>41727</c:v>
                </c:pt>
                <c:pt idx="12">
                  <c:v>41734</c:v>
                </c:pt>
                <c:pt idx="13">
                  <c:v>41741</c:v>
                </c:pt>
                <c:pt idx="14">
                  <c:v>41748</c:v>
                </c:pt>
                <c:pt idx="15">
                  <c:v>41755</c:v>
                </c:pt>
                <c:pt idx="16">
                  <c:v>41762</c:v>
                </c:pt>
                <c:pt idx="17">
                  <c:v>41769</c:v>
                </c:pt>
                <c:pt idx="18">
                  <c:v>41776</c:v>
                </c:pt>
                <c:pt idx="19">
                  <c:v>41783</c:v>
                </c:pt>
                <c:pt idx="20">
                  <c:v>41790</c:v>
                </c:pt>
                <c:pt idx="21">
                  <c:v>41797</c:v>
                </c:pt>
                <c:pt idx="22">
                  <c:v>41804</c:v>
                </c:pt>
                <c:pt idx="23">
                  <c:v>41811</c:v>
                </c:pt>
                <c:pt idx="24">
                  <c:v>41818</c:v>
                </c:pt>
                <c:pt idx="25">
                  <c:v>41825</c:v>
                </c:pt>
                <c:pt idx="26">
                  <c:v>41832</c:v>
                </c:pt>
                <c:pt idx="27">
                  <c:v>41839</c:v>
                </c:pt>
                <c:pt idx="28">
                  <c:v>41846</c:v>
                </c:pt>
                <c:pt idx="29">
                  <c:v>41853</c:v>
                </c:pt>
                <c:pt idx="30">
                  <c:v>41860</c:v>
                </c:pt>
                <c:pt idx="31">
                  <c:v>41867</c:v>
                </c:pt>
                <c:pt idx="32">
                  <c:v>41874</c:v>
                </c:pt>
                <c:pt idx="33">
                  <c:v>41881</c:v>
                </c:pt>
                <c:pt idx="34">
                  <c:v>41888</c:v>
                </c:pt>
                <c:pt idx="35">
                  <c:v>41895</c:v>
                </c:pt>
                <c:pt idx="36">
                  <c:v>41902</c:v>
                </c:pt>
                <c:pt idx="37">
                  <c:v>41909</c:v>
                </c:pt>
                <c:pt idx="38">
                  <c:v>41916</c:v>
                </c:pt>
                <c:pt idx="39">
                  <c:v>41923</c:v>
                </c:pt>
                <c:pt idx="40">
                  <c:v>41930</c:v>
                </c:pt>
                <c:pt idx="41">
                  <c:v>41937</c:v>
                </c:pt>
                <c:pt idx="42">
                  <c:v>41944</c:v>
                </c:pt>
                <c:pt idx="43">
                  <c:v>41951</c:v>
                </c:pt>
                <c:pt idx="44">
                  <c:v>41972</c:v>
                </c:pt>
                <c:pt idx="45">
                  <c:v>41979</c:v>
                </c:pt>
                <c:pt idx="46">
                  <c:v>41993</c:v>
                </c:pt>
                <c:pt idx="47">
                  <c:v>42007</c:v>
                </c:pt>
                <c:pt idx="48">
                  <c:v>42008</c:v>
                </c:pt>
              </c:numCache>
            </c:numRef>
          </c:cat>
          <c:val>
            <c:numRef>
              <c:f>workspace!$U$2:$U$50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119</c:v>
                </c:pt>
                <c:pt idx="25">
                  <c:v>61</c:v>
                </c:pt>
                <c:pt idx="26">
                  <c:v>121</c:v>
                </c:pt>
                <c:pt idx="27">
                  <c:v>202</c:v>
                </c:pt>
                <c:pt idx="28">
                  <c:v>140</c:v>
                </c:pt>
                <c:pt idx="29">
                  <c:v>390</c:v>
                </c:pt>
                <c:pt idx="30">
                  <c:v>563</c:v>
                </c:pt>
                <c:pt idx="31">
                  <c:v>953</c:v>
                </c:pt>
                <c:pt idx="32">
                  <c:v>1174</c:v>
                </c:pt>
                <c:pt idx="33">
                  <c:v>356</c:v>
                </c:pt>
                <c:pt idx="34">
                  <c:v>762</c:v>
                </c:pt>
                <c:pt idx="35">
                  <c:v>530</c:v>
                </c:pt>
                <c:pt idx="36">
                  <c:v>906</c:v>
                </c:pt>
                <c:pt idx="37">
                  <c:v>1029</c:v>
                </c:pt>
                <c:pt idx="38">
                  <c:v>730</c:v>
                </c:pt>
                <c:pt idx="39">
                  <c:v>2437</c:v>
                </c:pt>
                <c:pt idx="40">
                  <c:v>1380</c:v>
                </c:pt>
                <c:pt idx="41">
                  <c:v>1371</c:v>
                </c:pt>
                <c:pt idx="42">
                  <c:v>1363</c:v>
                </c:pt>
                <c:pt idx="43">
                  <c:v>1163</c:v>
                </c:pt>
                <c:pt idx="44">
                  <c:v>1036</c:v>
                </c:pt>
                <c:pt idx="45">
                  <c:v>3984</c:v>
                </c:pt>
                <c:pt idx="46">
                  <c:v>1679</c:v>
                </c:pt>
                <c:pt idx="47">
                  <c:v>1661</c:v>
                </c:pt>
                <c:pt idx="48">
                  <c:v>239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workspace!$V$1</c:f>
              <c:strCache>
                <c:ptCount val="1"/>
                <c:pt idx="0">
                  <c:v>New Confirmed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workspace!$B$2:$B$50</c:f>
              <c:numCache>
                <c:formatCode>m/d/yyyy\ h:mm</c:formatCode>
                <c:ptCount val="49"/>
                <c:pt idx="0">
                  <c:v>41650</c:v>
                </c:pt>
                <c:pt idx="1">
                  <c:v>41657</c:v>
                </c:pt>
                <c:pt idx="2">
                  <c:v>41664</c:v>
                </c:pt>
                <c:pt idx="3">
                  <c:v>41671</c:v>
                </c:pt>
                <c:pt idx="4">
                  <c:v>41678</c:v>
                </c:pt>
                <c:pt idx="5">
                  <c:v>41685</c:v>
                </c:pt>
                <c:pt idx="6">
                  <c:v>41692</c:v>
                </c:pt>
                <c:pt idx="7">
                  <c:v>41699</c:v>
                </c:pt>
                <c:pt idx="8">
                  <c:v>41706</c:v>
                </c:pt>
                <c:pt idx="9">
                  <c:v>41713</c:v>
                </c:pt>
                <c:pt idx="10">
                  <c:v>41720</c:v>
                </c:pt>
                <c:pt idx="11">
                  <c:v>41727</c:v>
                </c:pt>
                <c:pt idx="12">
                  <c:v>41734</c:v>
                </c:pt>
                <c:pt idx="13">
                  <c:v>41741</c:v>
                </c:pt>
                <c:pt idx="14">
                  <c:v>41748</c:v>
                </c:pt>
                <c:pt idx="15">
                  <c:v>41755</c:v>
                </c:pt>
                <c:pt idx="16">
                  <c:v>41762</c:v>
                </c:pt>
                <c:pt idx="17">
                  <c:v>41769</c:v>
                </c:pt>
                <c:pt idx="18">
                  <c:v>41776</c:v>
                </c:pt>
                <c:pt idx="19">
                  <c:v>41783</c:v>
                </c:pt>
                <c:pt idx="20">
                  <c:v>41790</c:v>
                </c:pt>
                <c:pt idx="21">
                  <c:v>41797</c:v>
                </c:pt>
                <c:pt idx="22">
                  <c:v>41804</c:v>
                </c:pt>
                <c:pt idx="23">
                  <c:v>41811</c:v>
                </c:pt>
                <c:pt idx="24">
                  <c:v>41818</c:v>
                </c:pt>
                <c:pt idx="25">
                  <c:v>41825</c:v>
                </c:pt>
                <c:pt idx="26">
                  <c:v>41832</c:v>
                </c:pt>
                <c:pt idx="27">
                  <c:v>41839</c:v>
                </c:pt>
                <c:pt idx="28">
                  <c:v>41846</c:v>
                </c:pt>
                <c:pt idx="29">
                  <c:v>41853</c:v>
                </c:pt>
                <c:pt idx="30">
                  <c:v>41860</c:v>
                </c:pt>
                <c:pt idx="31">
                  <c:v>41867</c:v>
                </c:pt>
                <c:pt idx="32">
                  <c:v>41874</c:v>
                </c:pt>
                <c:pt idx="33">
                  <c:v>41881</c:v>
                </c:pt>
                <c:pt idx="34">
                  <c:v>41888</c:v>
                </c:pt>
                <c:pt idx="35">
                  <c:v>41895</c:v>
                </c:pt>
                <c:pt idx="36">
                  <c:v>41902</c:v>
                </c:pt>
                <c:pt idx="37">
                  <c:v>41909</c:v>
                </c:pt>
                <c:pt idx="38">
                  <c:v>41916</c:v>
                </c:pt>
                <c:pt idx="39">
                  <c:v>41923</c:v>
                </c:pt>
                <c:pt idx="40">
                  <c:v>41930</c:v>
                </c:pt>
                <c:pt idx="41">
                  <c:v>41937</c:v>
                </c:pt>
                <c:pt idx="42">
                  <c:v>41944</c:v>
                </c:pt>
                <c:pt idx="43">
                  <c:v>41951</c:v>
                </c:pt>
                <c:pt idx="44">
                  <c:v>41972</c:v>
                </c:pt>
                <c:pt idx="45">
                  <c:v>41979</c:v>
                </c:pt>
                <c:pt idx="46">
                  <c:v>41993</c:v>
                </c:pt>
                <c:pt idx="47">
                  <c:v>42007</c:v>
                </c:pt>
                <c:pt idx="48">
                  <c:v>42008</c:v>
                </c:pt>
              </c:numCache>
            </c:numRef>
          </c:cat>
          <c:val>
            <c:numRef>
              <c:f>workspace!$V$2:$V$50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22</c:v>
                </c:pt>
                <c:pt idx="24">
                  <c:v>-3</c:v>
                </c:pt>
                <c:pt idx="25">
                  <c:v>28</c:v>
                </c:pt>
                <c:pt idx="26">
                  <c:v>59</c:v>
                </c:pt>
                <c:pt idx="27">
                  <c:v>75</c:v>
                </c:pt>
                <c:pt idx="28">
                  <c:v>33</c:v>
                </c:pt>
                <c:pt idx="29">
                  <c:v>0</c:v>
                </c:pt>
                <c:pt idx="30">
                  <c:v>171</c:v>
                </c:pt>
                <c:pt idx="31">
                  <c:v>304</c:v>
                </c:pt>
                <c:pt idx="32">
                  <c:v>303</c:v>
                </c:pt>
                <c:pt idx="33">
                  <c:v>214</c:v>
                </c:pt>
                <c:pt idx="34">
                  <c:v>204</c:v>
                </c:pt>
                <c:pt idx="35">
                  <c:v>225</c:v>
                </c:pt>
                <c:pt idx="36">
                  <c:v>367</c:v>
                </c:pt>
                <c:pt idx="37">
                  <c:v>137</c:v>
                </c:pt>
                <c:pt idx="38">
                  <c:v>165</c:v>
                </c:pt>
                <c:pt idx="39">
                  <c:v>165</c:v>
                </c:pt>
                <c:pt idx="40">
                  <c:v>121</c:v>
                </c:pt>
                <c:pt idx="41">
                  <c:v>383</c:v>
                </c:pt>
                <c:pt idx="42">
                  <c:v>171</c:v>
                </c:pt>
                <c:pt idx="43">
                  <c:v>97</c:v>
                </c:pt>
                <c:pt idx="44">
                  <c:v>45</c:v>
                </c:pt>
                <c:pt idx="45">
                  <c:v>388</c:v>
                </c:pt>
                <c:pt idx="46">
                  <c:v>57</c:v>
                </c:pt>
                <c:pt idx="47">
                  <c:v>432</c:v>
                </c:pt>
                <c:pt idx="48">
                  <c:v>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181872"/>
        <c:axId val="334186576"/>
      </c:lineChart>
      <c:dateAx>
        <c:axId val="33418187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186576"/>
        <c:crosses val="autoZero"/>
        <c:auto val="1"/>
        <c:lblOffset val="100"/>
        <c:baseTimeUnit val="days"/>
      </c:dateAx>
      <c:valAx>
        <c:axId val="33418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18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Chikungunya</a:t>
            </a:r>
            <a:r>
              <a:rPr lang="en-US" baseline="0"/>
              <a:t> Key Word vs Suspected and Confirmed Cases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workspace!$D$1</c:f>
              <c:strCache>
                <c:ptCount val="1"/>
                <c:pt idx="0">
                  <c:v>Cumulative Chikungunya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workspace!$B$2:$B$50</c:f>
              <c:numCache>
                <c:formatCode>m/d/yyyy\ h:mm</c:formatCode>
                <c:ptCount val="49"/>
                <c:pt idx="0">
                  <c:v>41650</c:v>
                </c:pt>
                <c:pt idx="1">
                  <c:v>41657</c:v>
                </c:pt>
                <c:pt idx="2">
                  <c:v>41664</c:v>
                </c:pt>
                <c:pt idx="3">
                  <c:v>41671</c:v>
                </c:pt>
                <c:pt idx="4">
                  <c:v>41678</c:v>
                </c:pt>
                <c:pt idx="5">
                  <c:v>41685</c:v>
                </c:pt>
                <c:pt idx="6">
                  <c:v>41692</c:v>
                </c:pt>
                <c:pt idx="7">
                  <c:v>41699</c:v>
                </c:pt>
                <c:pt idx="8">
                  <c:v>41706</c:v>
                </c:pt>
                <c:pt idx="9">
                  <c:v>41713</c:v>
                </c:pt>
                <c:pt idx="10">
                  <c:v>41720</c:v>
                </c:pt>
                <c:pt idx="11">
                  <c:v>41727</c:v>
                </c:pt>
                <c:pt idx="12">
                  <c:v>41734</c:v>
                </c:pt>
                <c:pt idx="13">
                  <c:v>41741</c:v>
                </c:pt>
                <c:pt idx="14">
                  <c:v>41748</c:v>
                </c:pt>
                <c:pt idx="15">
                  <c:v>41755</c:v>
                </c:pt>
                <c:pt idx="16">
                  <c:v>41762</c:v>
                </c:pt>
                <c:pt idx="17">
                  <c:v>41769</c:v>
                </c:pt>
                <c:pt idx="18">
                  <c:v>41776</c:v>
                </c:pt>
                <c:pt idx="19">
                  <c:v>41783</c:v>
                </c:pt>
                <c:pt idx="20">
                  <c:v>41790</c:v>
                </c:pt>
                <c:pt idx="21">
                  <c:v>41797</c:v>
                </c:pt>
                <c:pt idx="22">
                  <c:v>41804</c:v>
                </c:pt>
                <c:pt idx="23">
                  <c:v>41811</c:v>
                </c:pt>
                <c:pt idx="24">
                  <c:v>41818</c:v>
                </c:pt>
                <c:pt idx="25">
                  <c:v>41825</c:v>
                </c:pt>
                <c:pt idx="26">
                  <c:v>41832</c:v>
                </c:pt>
                <c:pt idx="27">
                  <c:v>41839</c:v>
                </c:pt>
                <c:pt idx="28">
                  <c:v>41846</c:v>
                </c:pt>
                <c:pt idx="29">
                  <c:v>41853</c:v>
                </c:pt>
                <c:pt idx="30">
                  <c:v>41860</c:v>
                </c:pt>
                <c:pt idx="31">
                  <c:v>41867</c:v>
                </c:pt>
                <c:pt idx="32">
                  <c:v>41874</c:v>
                </c:pt>
                <c:pt idx="33">
                  <c:v>41881</c:v>
                </c:pt>
                <c:pt idx="34">
                  <c:v>41888</c:v>
                </c:pt>
                <c:pt idx="35">
                  <c:v>41895</c:v>
                </c:pt>
                <c:pt idx="36">
                  <c:v>41902</c:v>
                </c:pt>
                <c:pt idx="37">
                  <c:v>41909</c:v>
                </c:pt>
                <c:pt idx="38">
                  <c:v>41916</c:v>
                </c:pt>
                <c:pt idx="39">
                  <c:v>41923</c:v>
                </c:pt>
                <c:pt idx="40">
                  <c:v>41930</c:v>
                </c:pt>
                <c:pt idx="41">
                  <c:v>41937</c:v>
                </c:pt>
                <c:pt idx="42">
                  <c:v>41944</c:v>
                </c:pt>
                <c:pt idx="43">
                  <c:v>41951</c:v>
                </c:pt>
                <c:pt idx="44">
                  <c:v>41972</c:v>
                </c:pt>
                <c:pt idx="45">
                  <c:v>41979</c:v>
                </c:pt>
                <c:pt idx="46">
                  <c:v>41993</c:v>
                </c:pt>
                <c:pt idx="47">
                  <c:v>42007</c:v>
                </c:pt>
                <c:pt idx="48">
                  <c:v>42008</c:v>
                </c:pt>
              </c:numCache>
            </c:numRef>
          </c:cat>
          <c:val>
            <c:numRef>
              <c:f>workspace!$D$2:$D$50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8</c:v>
                </c:pt>
                <c:pt idx="20">
                  <c:v>23</c:v>
                </c:pt>
                <c:pt idx="21">
                  <c:v>28</c:v>
                </c:pt>
                <c:pt idx="22">
                  <c:v>30</c:v>
                </c:pt>
                <c:pt idx="23">
                  <c:v>36</c:v>
                </c:pt>
                <c:pt idx="24">
                  <c:v>47</c:v>
                </c:pt>
                <c:pt idx="25">
                  <c:v>54</c:v>
                </c:pt>
                <c:pt idx="26">
                  <c:v>65</c:v>
                </c:pt>
                <c:pt idx="27">
                  <c:v>112</c:v>
                </c:pt>
                <c:pt idx="28">
                  <c:v>160</c:v>
                </c:pt>
                <c:pt idx="29">
                  <c:v>215</c:v>
                </c:pt>
                <c:pt idx="30">
                  <c:v>264</c:v>
                </c:pt>
                <c:pt idx="31">
                  <c:v>303</c:v>
                </c:pt>
                <c:pt idx="32">
                  <c:v>354</c:v>
                </c:pt>
                <c:pt idx="33">
                  <c:v>406</c:v>
                </c:pt>
                <c:pt idx="34">
                  <c:v>488</c:v>
                </c:pt>
                <c:pt idx="35">
                  <c:v>574</c:v>
                </c:pt>
                <c:pt idx="36">
                  <c:v>674</c:v>
                </c:pt>
                <c:pt idx="37">
                  <c:v>786</c:v>
                </c:pt>
                <c:pt idx="38">
                  <c:v>980</c:v>
                </c:pt>
                <c:pt idx="39">
                  <c:v>1129</c:v>
                </c:pt>
                <c:pt idx="40">
                  <c:v>1205</c:v>
                </c:pt>
                <c:pt idx="41">
                  <c:v>1267</c:v>
                </c:pt>
                <c:pt idx="42">
                  <c:v>1315</c:v>
                </c:pt>
                <c:pt idx="43">
                  <c:v>1347</c:v>
                </c:pt>
                <c:pt idx="44">
                  <c:v>1392</c:v>
                </c:pt>
                <c:pt idx="45">
                  <c:v>1399</c:v>
                </c:pt>
                <c:pt idx="46">
                  <c:v>1410</c:v>
                </c:pt>
                <c:pt idx="47">
                  <c:v>1437</c:v>
                </c:pt>
                <c:pt idx="48">
                  <c:v>1449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workspace!$R$1</c:f>
              <c:strCache>
                <c:ptCount val="1"/>
                <c:pt idx="0">
                  <c:v>Suspected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workspace!$R$2:$R$50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119</c:v>
                </c:pt>
                <c:pt idx="25">
                  <c:v>180</c:v>
                </c:pt>
                <c:pt idx="26">
                  <c:v>301</c:v>
                </c:pt>
                <c:pt idx="27">
                  <c:v>503</c:v>
                </c:pt>
                <c:pt idx="28">
                  <c:v>643</c:v>
                </c:pt>
                <c:pt idx="29">
                  <c:v>1033</c:v>
                </c:pt>
                <c:pt idx="30">
                  <c:v>1596</c:v>
                </c:pt>
                <c:pt idx="31">
                  <c:v>2549</c:v>
                </c:pt>
                <c:pt idx="32">
                  <c:v>3723</c:v>
                </c:pt>
                <c:pt idx="33">
                  <c:v>4079</c:v>
                </c:pt>
                <c:pt idx="34">
                  <c:v>4841</c:v>
                </c:pt>
                <c:pt idx="35">
                  <c:v>5371</c:v>
                </c:pt>
                <c:pt idx="36">
                  <c:v>6277</c:v>
                </c:pt>
                <c:pt idx="37">
                  <c:v>7306</c:v>
                </c:pt>
                <c:pt idx="38">
                  <c:v>8036</c:v>
                </c:pt>
                <c:pt idx="39">
                  <c:v>10473</c:v>
                </c:pt>
                <c:pt idx="40">
                  <c:v>11853</c:v>
                </c:pt>
                <c:pt idx="41">
                  <c:v>13224</c:v>
                </c:pt>
                <c:pt idx="42">
                  <c:v>14587</c:v>
                </c:pt>
                <c:pt idx="43">
                  <c:v>15750</c:v>
                </c:pt>
                <c:pt idx="44">
                  <c:v>16786</c:v>
                </c:pt>
                <c:pt idx="45">
                  <c:v>20770</c:v>
                </c:pt>
                <c:pt idx="46">
                  <c:v>22449</c:v>
                </c:pt>
                <c:pt idx="47">
                  <c:v>24110</c:v>
                </c:pt>
                <c:pt idx="48">
                  <c:v>24349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workspace!$S$1</c:f>
              <c:strCache>
                <c:ptCount val="1"/>
                <c:pt idx="0">
                  <c:v>Confirmed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workspace!$S$2:$S$50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23</c:v>
                </c:pt>
                <c:pt idx="24">
                  <c:v>20</c:v>
                </c:pt>
                <c:pt idx="25">
                  <c:v>48</c:v>
                </c:pt>
                <c:pt idx="26">
                  <c:v>107</c:v>
                </c:pt>
                <c:pt idx="27">
                  <c:v>182</c:v>
                </c:pt>
                <c:pt idx="28">
                  <c:v>215</c:v>
                </c:pt>
                <c:pt idx="29">
                  <c:v>215</c:v>
                </c:pt>
                <c:pt idx="30">
                  <c:v>386</c:v>
                </c:pt>
                <c:pt idx="31">
                  <c:v>690</c:v>
                </c:pt>
                <c:pt idx="32">
                  <c:v>993</c:v>
                </c:pt>
                <c:pt idx="33">
                  <c:v>1207</c:v>
                </c:pt>
                <c:pt idx="34">
                  <c:v>1411</c:v>
                </c:pt>
                <c:pt idx="35">
                  <c:v>1636</c:v>
                </c:pt>
                <c:pt idx="36">
                  <c:v>2003</c:v>
                </c:pt>
                <c:pt idx="37">
                  <c:v>2140</c:v>
                </c:pt>
                <c:pt idx="38">
                  <c:v>2305</c:v>
                </c:pt>
                <c:pt idx="39">
                  <c:v>2470</c:v>
                </c:pt>
                <c:pt idx="40">
                  <c:v>2591</c:v>
                </c:pt>
                <c:pt idx="41">
                  <c:v>2974</c:v>
                </c:pt>
                <c:pt idx="42">
                  <c:v>3145</c:v>
                </c:pt>
                <c:pt idx="43">
                  <c:v>3242</c:v>
                </c:pt>
                <c:pt idx="44">
                  <c:v>3287</c:v>
                </c:pt>
                <c:pt idx="45">
                  <c:v>3675</c:v>
                </c:pt>
                <c:pt idx="46">
                  <c:v>3732</c:v>
                </c:pt>
                <c:pt idx="47">
                  <c:v>4164</c:v>
                </c:pt>
                <c:pt idx="48">
                  <c:v>4239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9373416"/>
        <c:axId val="289377336"/>
      </c:lineChart>
      <c:dateAx>
        <c:axId val="289373416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377336"/>
        <c:crosses val="autoZero"/>
        <c:auto val="1"/>
        <c:lblOffset val="100"/>
        <c:baseTimeUnit val="days"/>
      </c:dateAx>
      <c:valAx>
        <c:axId val="28937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373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Chikungunya</a:t>
            </a:r>
            <a:r>
              <a:rPr lang="en-US" baseline="0"/>
              <a:t> in Tweets vs Suspected New Cases Per Week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Suspected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workspace!$C$28:$C$44</c:f>
              <c:numCache>
                <c:formatCode>General</c:formatCode>
                <c:ptCount val="17"/>
                <c:pt idx="0">
                  <c:v>11</c:v>
                </c:pt>
                <c:pt idx="1">
                  <c:v>47</c:v>
                </c:pt>
                <c:pt idx="2">
                  <c:v>48</c:v>
                </c:pt>
                <c:pt idx="3">
                  <c:v>55</c:v>
                </c:pt>
                <c:pt idx="4">
                  <c:v>49</c:v>
                </c:pt>
                <c:pt idx="5">
                  <c:v>39</c:v>
                </c:pt>
                <c:pt idx="6">
                  <c:v>51</c:v>
                </c:pt>
                <c:pt idx="7">
                  <c:v>52</c:v>
                </c:pt>
                <c:pt idx="8">
                  <c:v>82</c:v>
                </c:pt>
                <c:pt idx="9">
                  <c:v>86</c:v>
                </c:pt>
                <c:pt idx="10">
                  <c:v>100</c:v>
                </c:pt>
                <c:pt idx="11">
                  <c:v>112</c:v>
                </c:pt>
                <c:pt idx="12">
                  <c:v>194</c:v>
                </c:pt>
                <c:pt idx="13">
                  <c:v>149</c:v>
                </c:pt>
                <c:pt idx="14">
                  <c:v>76</c:v>
                </c:pt>
                <c:pt idx="15">
                  <c:v>62</c:v>
                </c:pt>
                <c:pt idx="16">
                  <c:v>48</c:v>
                </c:pt>
              </c:numCache>
            </c:numRef>
          </c:xVal>
          <c:yVal>
            <c:numRef>
              <c:f>workspace!$R$28:$R$44</c:f>
              <c:numCache>
                <c:formatCode>General</c:formatCode>
                <c:ptCount val="17"/>
                <c:pt idx="0">
                  <c:v>301</c:v>
                </c:pt>
                <c:pt idx="1">
                  <c:v>503</c:v>
                </c:pt>
                <c:pt idx="2">
                  <c:v>643</c:v>
                </c:pt>
                <c:pt idx="3">
                  <c:v>1033</c:v>
                </c:pt>
                <c:pt idx="4">
                  <c:v>1596</c:v>
                </c:pt>
                <c:pt idx="5">
                  <c:v>2549</c:v>
                </c:pt>
                <c:pt idx="6">
                  <c:v>3723</c:v>
                </c:pt>
                <c:pt idx="7">
                  <c:v>4079</c:v>
                </c:pt>
                <c:pt idx="8">
                  <c:v>4841</c:v>
                </c:pt>
                <c:pt idx="9">
                  <c:v>5371</c:v>
                </c:pt>
                <c:pt idx="10">
                  <c:v>6277</c:v>
                </c:pt>
                <c:pt idx="11">
                  <c:v>7306</c:v>
                </c:pt>
                <c:pt idx="12">
                  <c:v>8036</c:v>
                </c:pt>
                <c:pt idx="13">
                  <c:v>10473</c:v>
                </c:pt>
                <c:pt idx="14">
                  <c:v>11853</c:v>
                </c:pt>
                <c:pt idx="15">
                  <c:v>13224</c:v>
                </c:pt>
                <c:pt idx="16">
                  <c:v>14587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995440"/>
        <c:axId val="286991912"/>
      </c:scatterChart>
      <c:valAx>
        <c:axId val="28699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91912"/>
        <c:crosses val="autoZero"/>
        <c:crossBetween val="midCat"/>
      </c:valAx>
      <c:valAx>
        <c:axId val="28699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9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Chikgunya in Tweets vs Confirmed New Cases Per Week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workspace!$C$28:$C$44</c:f>
              <c:numCache>
                <c:formatCode>General</c:formatCode>
                <c:ptCount val="17"/>
                <c:pt idx="0">
                  <c:v>11</c:v>
                </c:pt>
                <c:pt idx="1">
                  <c:v>47</c:v>
                </c:pt>
                <c:pt idx="2">
                  <c:v>48</c:v>
                </c:pt>
                <c:pt idx="3">
                  <c:v>55</c:v>
                </c:pt>
                <c:pt idx="4">
                  <c:v>49</c:v>
                </c:pt>
                <c:pt idx="5">
                  <c:v>39</c:v>
                </c:pt>
                <c:pt idx="6">
                  <c:v>51</c:v>
                </c:pt>
                <c:pt idx="7">
                  <c:v>52</c:v>
                </c:pt>
                <c:pt idx="8">
                  <c:v>82</c:v>
                </c:pt>
                <c:pt idx="9">
                  <c:v>86</c:v>
                </c:pt>
                <c:pt idx="10">
                  <c:v>100</c:v>
                </c:pt>
                <c:pt idx="11">
                  <c:v>112</c:v>
                </c:pt>
                <c:pt idx="12">
                  <c:v>194</c:v>
                </c:pt>
                <c:pt idx="13">
                  <c:v>149</c:v>
                </c:pt>
                <c:pt idx="14">
                  <c:v>76</c:v>
                </c:pt>
                <c:pt idx="15">
                  <c:v>62</c:v>
                </c:pt>
                <c:pt idx="16">
                  <c:v>48</c:v>
                </c:pt>
              </c:numCache>
            </c:numRef>
          </c:xVal>
          <c:yVal>
            <c:numRef>
              <c:f>workspace!$S$28:$S$44</c:f>
              <c:numCache>
                <c:formatCode>General</c:formatCode>
                <c:ptCount val="17"/>
                <c:pt idx="0">
                  <c:v>107</c:v>
                </c:pt>
                <c:pt idx="1">
                  <c:v>182</c:v>
                </c:pt>
                <c:pt idx="2">
                  <c:v>215</c:v>
                </c:pt>
                <c:pt idx="3">
                  <c:v>215</c:v>
                </c:pt>
                <c:pt idx="4">
                  <c:v>386</c:v>
                </c:pt>
                <c:pt idx="5">
                  <c:v>690</c:v>
                </c:pt>
                <c:pt idx="6">
                  <c:v>993</c:v>
                </c:pt>
                <c:pt idx="7">
                  <c:v>1207</c:v>
                </c:pt>
                <c:pt idx="8">
                  <c:v>1411</c:v>
                </c:pt>
                <c:pt idx="9">
                  <c:v>1636</c:v>
                </c:pt>
                <c:pt idx="10">
                  <c:v>2003</c:v>
                </c:pt>
                <c:pt idx="11">
                  <c:v>2140</c:v>
                </c:pt>
                <c:pt idx="12">
                  <c:v>2305</c:v>
                </c:pt>
                <c:pt idx="13">
                  <c:v>2470</c:v>
                </c:pt>
                <c:pt idx="14">
                  <c:v>2591</c:v>
                </c:pt>
                <c:pt idx="15">
                  <c:v>2974</c:v>
                </c:pt>
                <c:pt idx="16">
                  <c:v>3145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938680"/>
        <c:axId val="337937112"/>
      </c:scatterChart>
      <c:valAx>
        <c:axId val="337938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37112"/>
        <c:crosses val="autoZero"/>
        <c:crossBetween val="midCat"/>
      </c:valAx>
      <c:valAx>
        <c:axId val="33793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38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433387</xdr:colOff>
      <xdr:row>5</xdr:row>
      <xdr:rowOff>119062</xdr:rowOff>
    </xdr:from>
    <xdr:to>
      <xdr:col>12</xdr:col>
      <xdr:colOff>71438</xdr:colOff>
      <xdr:row>26</xdr:row>
      <xdr:rowOff>33339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481014</xdr:colOff>
      <xdr:row>5</xdr:row>
      <xdr:rowOff>147637</xdr:rowOff>
    </xdr:from>
    <xdr:to>
      <xdr:col>17</xdr:col>
      <xdr:colOff>40481</xdr:colOff>
      <xdr:row>26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307181</xdr:colOff>
      <xdr:row>26</xdr:row>
      <xdr:rowOff>33337</xdr:rowOff>
    </xdr:from>
    <xdr:to>
      <xdr:col>11</xdr:col>
      <xdr:colOff>78581</xdr:colOff>
      <xdr:row>41</xdr:row>
      <xdr:rowOff>61912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40481</xdr:colOff>
      <xdr:row>26</xdr:row>
      <xdr:rowOff>14287</xdr:rowOff>
    </xdr:from>
    <xdr:to>
      <xdr:col>19</xdr:col>
      <xdr:colOff>50006</xdr:colOff>
      <xdr:row>41</xdr:row>
      <xdr:rowOff>42862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topLeftCell="A22" workbookViewId="0">
      <selection activeCell="P50" sqref="P50"/>
    </sheetView>
  </sheetViews>
  <sheetFormatPr defaultRowHeight="14.25" x14ac:dyDescent="0.45"/>
  <cols>
    <col min="1" max="1" width="15.265625" bestFit="1" customWidth="1"/>
    <col min="9" max="9" width="3.73046875" customWidth="1"/>
    <col min="10" max="10" width="4" customWidth="1"/>
    <col min="15" max="15" width="9.46484375" bestFit="1" customWidth="1"/>
  </cols>
  <sheetData>
    <row r="1" spans="1:18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45">
      <c r="A2" s="1">
        <v>41643.791666666664</v>
      </c>
      <c r="B2">
        <v>0</v>
      </c>
      <c r="C2">
        <v>0</v>
      </c>
      <c r="D2">
        <v>5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3</v>
      </c>
      <c r="M2">
        <v>33</v>
      </c>
      <c r="N2">
        <v>2</v>
      </c>
      <c r="O2">
        <v>1</v>
      </c>
      <c r="P2">
        <v>0</v>
      </c>
      <c r="Q2">
        <v>0</v>
      </c>
    </row>
    <row r="3" spans="1:18" x14ac:dyDescent="0.45">
      <c r="A3" s="1">
        <v>41650.791666666664</v>
      </c>
      <c r="B3">
        <v>0</v>
      </c>
      <c r="C3">
        <v>0</v>
      </c>
      <c r="D3">
        <v>8</v>
      </c>
      <c r="E3">
        <v>0</v>
      </c>
      <c r="F3">
        <v>0</v>
      </c>
      <c r="G3">
        <v>1</v>
      </c>
      <c r="H3">
        <v>1</v>
      </c>
      <c r="I3">
        <v>0</v>
      </c>
      <c r="J3">
        <v>0</v>
      </c>
      <c r="K3">
        <v>0</v>
      </c>
      <c r="L3">
        <v>1</v>
      </c>
      <c r="M3">
        <v>30</v>
      </c>
      <c r="N3">
        <v>4</v>
      </c>
      <c r="P3">
        <v>0</v>
      </c>
      <c r="Q3">
        <v>0</v>
      </c>
    </row>
    <row r="4" spans="1:18" x14ac:dyDescent="0.45">
      <c r="A4" s="1">
        <v>41657.791666666664</v>
      </c>
      <c r="B4">
        <v>0</v>
      </c>
      <c r="C4">
        <v>0</v>
      </c>
      <c r="D4">
        <v>4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2</v>
      </c>
      <c r="L4">
        <v>0</v>
      </c>
      <c r="M4">
        <v>23</v>
      </c>
      <c r="N4">
        <v>1</v>
      </c>
      <c r="P4">
        <v>0</v>
      </c>
      <c r="Q4">
        <v>0</v>
      </c>
    </row>
    <row r="5" spans="1:18" x14ac:dyDescent="0.45">
      <c r="A5" s="1">
        <v>41664.791666666664</v>
      </c>
      <c r="B5">
        <v>0</v>
      </c>
      <c r="C5">
        <v>0</v>
      </c>
      <c r="D5">
        <v>2</v>
      </c>
      <c r="E5">
        <v>0</v>
      </c>
      <c r="F5">
        <v>0</v>
      </c>
      <c r="G5">
        <v>0</v>
      </c>
      <c r="H5">
        <v>2</v>
      </c>
      <c r="I5">
        <v>0</v>
      </c>
      <c r="J5">
        <v>0</v>
      </c>
      <c r="K5">
        <v>1</v>
      </c>
      <c r="L5">
        <v>1</v>
      </c>
      <c r="M5">
        <v>19</v>
      </c>
      <c r="N5">
        <v>5</v>
      </c>
      <c r="P5">
        <v>0</v>
      </c>
      <c r="Q5">
        <v>0</v>
      </c>
    </row>
    <row r="6" spans="1:18" x14ac:dyDescent="0.45">
      <c r="A6" s="1">
        <v>41671.791666666664</v>
      </c>
      <c r="B6">
        <v>0</v>
      </c>
      <c r="C6">
        <v>0</v>
      </c>
      <c r="D6">
        <v>1</v>
      </c>
      <c r="E6">
        <v>1</v>
      </c>
      <c r="F6">
        <v>0</v>
      </c>
      <c r="G6">
        <v>2</v>
      </c>
      <c r="H6">
        <v>3</v>
      </c>
      <c r="I6">
        <v>0</v>
      </c>
      <c r="J6">
        <v>0</v>
      </c>
      <c r="K6">
        <v>3</v>
      </c>
      <c r="L6">
        <v>0</v>
      </c>
      <c r="M6">
        <v>24</v>
      </c>
      <c r="N6">
        <v>2</v>
      </c>
      <c r="P6">
        <v>0</v>
      </c>
      <c r="Q6">
        <v>0</v>
      </c>
    </row>
    <row r="7" spans="1:18" x14ac:dyDescent="0.45">
      <c r="A7" s="1">
        <v>41678.791666666664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1</v>
      </c>
      <c r="I7">
        <v>0</v>
      </c>
      <c r="J7">
        <v>0</v>
      </c>
      <c r="K7">
        <v>2</v>
      </c>
      <c r="L7">
        <v>2</v>
      </c>
      <c r="M7">
        <v>14</v>
      </c>
      <c r="N7">
        <v>2</v>
      </c>
      <c r="P7">
        <v>0</v>
      </c>
      <c r="Q7">
        <v>0</v>
      </c>
    </row>
    <row r="8" spans="1:18" x14ac:dyDescent="0.45">
      <c r="A8" s="1">
        <v>41685.791666666664</v>
      </c>
      <c r="B8">
        <v>0</v>
      </c>
      <c r="C8">
        <v>0</v>
      </c>
      <c r="D8">
        <v>3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2</v>
      </c>
      <c r="L8">
        <v>0</v>
      </c>
      <c r="M8">
        <v>26</v>
      </c>
      <c r="N8">
        <v>3</v>
      </c>
      <c r="P8">
        <v>0</v>
      </c>
      <c r="Q8">
        <v>0</v>
      </c>
    </row>
    <row r="9" spans="1:18" x14ac:dyDescent="0.45">
      <c r="A9" s="1">
        <v>41692.791666666664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1</v>
      </c>
      <c r="M9">
        <v>24</v>
      </c>
      <c r="N9">
        <v>3</v>
      </c>
      <c r="P9">
        <v>0</v>
      </c>
      <c r="Q9">
        <v>0</v>
      </c>
    </row>
    <row r="10" spans="1:18" x14ac:dyDescent="0.45">
      <c r="A10" s="1">
        <v>41699.791666666664</v>
      </c>
      <c r="B10">
        <v>0</v>
      </c>
      <c r="C10">
        <v>0</v>
      </c>
      <c r="D10">
        <v>2</v>
      </c>
      <c r="E10">
        <v>0</v>
      </c>
      <c r="F10">
        <v>0</v>
      </c>
      <c r="G10">
        <v>1</v>
      </c>
      <c r="H10">
        <v>1</v>
      </c>
      <c r="I10">
        <v>0</v>
      </c>
      <c r="J10">
        <v>0</v>
      </c>
      <c r="K10">
        <v>0</v>
      </c>
      <c r="L10">
        <v>1</v>
      </c>
      <c r="M10">
        <v>26</v>
      </c>
      <c r="N10">
        <v>2</v>
      </c>
      <c r="Q10">
        <v>0</v>
      </c>
    </row>
    <row r="11" spans="1:18" x14ac:dyDescent="0.45">
      <c r="A11" s="1">
        <v>41706.791666666664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25</v>
      </c>
      <c r="N11">
        <v>2</v>
      </c>
      <c r="Q11">
        <v>0</v>
      </c>
    </row>
    <row r="12" spans="1:18" x14ac:dyDescent="0.45">
      <c r="A12" s="1">
        <v>41713.833333333336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32</v>
      </c>
      <c r="N12">
        <v>1</v>
      </c>
      <c r="Q12">
        <v>0</v>
      </c>
    </row>
    <row r="13" spans="1:18" x14ac:dyDescent="0.45">
      <c r="A13" s="1">
        <v>41720.833333333336</v>
      </c>
      <c r="B13">
        <v>0</v>
      </c>
      <c r="C13">
        <v>0</v>
      </c>
      <c r="D13">
        <v>4</v>
      </c>
      <c r="E13">
        <v>0</v>
      </c>
      <c r="F13">
        <v>0</v>
      </c>
      <c r="G13">
        <v>0</v>
      </c>
      <c r="H13">
        <v>3</v>
      </c>
      <c r="I13">
        <v>0</v>
      </c>
      <c r="J13">
        <v>0</v>
      </c>
      <c r="K13">
        <v>0</v>
      </c>
      <c r="L13">
        <v>0</v>
      </c>
      <c r="M13">
        <v>23</v>
      </c>
      <c r="N13">
        <v>1</v>
      </c>
      <c r="Q13">
        <v>0</v>
      </c>
    </row>
    <row r="14" spans="1:18" x14ac:dyDescent="0.45">
      <c r="A14" s="1">
        <v>41727.833333333336</v>
      </c>
      <c r="B14">
        <v>0</v>
      </c>
      <c r="C14">
        <v>0</v>
      </c>
      <c r="D14">
        <v>1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4</v>
      </c>
      <c r="L14">
        <v>0</v>
      </c>
      <c r="M14">
        <v>22</v>
      </c>
      <c r="N14">
        <v>3</v>
      </c>
      <c r="Q14">
        <v>0</v>
      </c>
    </row>
    <row r="15" spans="1:18" x14ac:dyDescent="0.45">
      <c r="A15" s="1">
        <v>41734.833333333336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2</v>
      </c>
      <c r="L15">
        <v>1</v>
      </c>
      <c r="M15">
        <v>19</v>
      </c>
      <c r="N15">
        <v>2</v>
      </c>
      <c r="Q15">
        <v>0</v>
      </c>
    </row>
    <row r="16" spans="1:18" x14ac:dyDescent="0.45">
      <c r="A16" s="1">
        <v>41741.833333333336</v>
      </c>
      <c r="B16">
        <v>0</v>
      </c>
      <c r="C16">
        <v>0</v>
      </c>
      <c r="D16">
        <v>5</v>
      </c>
      <c r="E16">
        <v>0</v>
      </c>
      <c r="F16">
        <v>0</v>
      </c>
      <c r="G16">
        <v>1</v>
      </c>
      <c r="H16">
        <v>3</v>
      </c>
      <c r="I16">
        <v>0</v>
      </c>
      <c r="J16">
        <v>0</v>
      </c>
      <c r="K16">
        <v>3</v>
      </c>
      <c r="L16">
        <v>3</v>
      </c>
      <c r="M16">
        <v>24</v>
      </c>
      <c r="N16">
        <v>14</v>
      </c>
      <c r="Q16">
        <v>0</v>
      </c>
    </row>
    <row r="17" spans="1:17" x14ac:dyDescent="0.45">
      <c r="A17" s="1">
        <v>41748.833333333336</v>
      </c>
      <c r="B17">
        <v>3</v>
      </c>
      <c r="C17">
        <v>0</v>
      </c>
      <c r="D17">
        <v>11</v>
      </c>
      <c r="E17">
        <v>0</v>
      </c>
      <c r="F17">
        <v>0</v>
      </c>
      <c r="G17">
        <v>0</v>
      </c>
      <c r="H17">
        <v>8</v>
      </c>
      <c r="I17">
        <v>0</v>
      </c>
      <c r="J17">
        <v>0</v>
      </c>
      <c r="K17">
        <v>1</v>
      </c>
      <c r="L17">
        <v>5</v>
      </c>
      <c r="M17">
        <v>36</v>
      </c>
      <c r="N17">
        <v>11</v>
      </c>
      <c r="Q17">
        <v>0</v>
      </c>
    </row>
    <row r="18" spans="1:17" x14ac:dyDescent="0.45">
      <c r="A18" s="1">
        <v>41755.833333333336</v>
      </c>
      <c r="B18">
        <v>1</v>
      </c>
      <c r="C18">
        <v>0</v>
      </c>
      <c r="D18">
        <v>2</v>
      </c>
      <c r="E18">
        <v>0</v>
      </c>
      <c r="F18">
        <v>0</v>
      </c>
      <c r="G18">
        <v>2</v>
      </c>
      <c r="H18">
        <v>3</v>
      </c>
      <c r="I18">
        <v>0</v>
      </c>
      <c r="J18">
        <v>0</v>
      </c>
      <c r="K18">
        <v>1</v>
      </c>
      <c r="L18">
        <v>2</v>
      </c>
      <c r="M18">
        <v>48</v>
      </c>
      <c r="N18">
        <v>7</v>
      </c>
      <c r="Q18">
        <v>0</v>
      </c>
    </row>
    <row r="19" spans="1:17" x14ac:dyDescent="0.45">
      <c r="A19" s="1">
        <v>41762.833333333336</v>
      </c>
      <c r="B19">
        <v>1</v>
      </c>
      <c r="C19">
        <v>0</v>
      </c>
      <c r="D19">
        <v>2</v>
      </c>
      <c r="E19">
        <v>0</v>
      </c>
      <c r="F19">
        <v>0</v>
      </c>
      <c r="G19">
        <v>2</v>
      </c>
      <c r="H19">
        <v>4</v>
      </c>
      <c r="I19">
        <v>0</v>
      </c>
      <c r="J19">
        <v>0</v>
      </c>
      <c r="K19">
        <v>2</v>
      </c>
      <c r="L19">
        <v>2</v>
      </c>
      <c r="M19">
        <v>34</v>
      </c>
      <c r="N19">
        <v>8</v>
      </c>
      <c r="Q19">
        <v>0</v>
      </c>
    </row>
    <row r="20" spans="1:17" x14ac:dyDescent="0.45">
      <c r="A20" s="1">
        <v>41769.833333333336</v>
      </c>
      <c r="B20">
        <v>1</v>
      </c>
      <c r="C20">
        <v>0</v>
      </c>
      <c r="D20">
        <v>3</v>
      </c>
      <c r="E20">
        <v>0</v>
      </c>
      <c r="F20">
        <v>0</v>
      </c>
      <c r="G20">
        <v>2</v>
      </c>
      <c r="H20">
        <v>3</v>
      </c>
      <c r="I20">
        <v>0</v>
      </c>
      <c r="J20">
        <v>0</v>
      </c>
      <c r="K20">
        <v>3</v>
      </c>
      <c r="L20">
        <v>1</v>
      </c>
      <c r="M20">
        <v>41</v>
      </c>
      <c r="N20">
        <v>5</v>
      </c>
      <c r="Q20">
        <v>0</v>
      </c>
    </row>
    <row r="21" spans="1:17" x14ac:dyDescent="0.45">
      <c r="A21" s="1">
        <v>41776.833333333336</v>
      </c>
      <c r="B21">
        <v>2</v>
      </c>
      <c r="C21">
        <v>0</v>
      </c>
      <c r="D21">
        <v>5</v>
      </c>
      <c r="E21">
        <v>0</v>
      </c>
      <c r="F21">
        <v>0</v>
      </c>
      <c r="G21">
        <v>0</v>
      </c>
      <c r="H21">
        <v>6</v>
      </c>
      <c r="I21">
        <v>0</v>
      </c>
      <c r="J21">
        <v>0</v>
      </c>
      <c r="K21">
        <v>1</v>
      </c>
      <c r="L21">
        <v>0</v>
      </c>
      <c r="M21">
        <v>53</v>
      </c>
      <c r="N21">
        <v>11</v>
      </c>
      <c r="Q21">
        <v>0</v>
      </c>
    </row>
    <row r="22" spans="1:17" x14ac:dyDescent="0.45">
      <c r="A22" s="1">
        <v>41783.833333333336</v>
      </c>
      <c r="B22">
        <v>15</v>
      </c>
      <c r="C22">
        <v>0</v>
      </c>
      <c r="D22">
        <v>8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2</v>
      </c>
      <c r="L22">
        <v>2</v>
      </c>
      <c r="M22">
        <v>59</v>
      </c>
      <c r="N22">
        <v>9</v>
      </c>
      <c r="O22">
        <v>22</v>
      </c>
      <c r="P22">
        <v>0</v>
      </c>
      <c r="Q22">
        <v>1</v>
      </c>
    </row>
    <row r="23" spans="1:17" x14ac:dyDescent="0.45">
      <c r="A23" s="1">
        <v>41790.833333333336</v>
      </c>
      <c r="B23">
        <v>5</v>
      </c>
      <c r="C23">
        <v>0</v>
      </c>
      <c r="D23">
        <v>9</v>
      </c>
      <c r="E23">
        <v>0</v>
      </c>
      <c r="F23">
        <v>0</v>
      </c>
      <c r="G23">
        <v>1</v>
      </c>
      <c r="H23">
        <v>3</v>
      </c>
      <c r="I23">
        <v>0</v>
      </c>
      <c r="J23">
        <v>0</v>
      </c>
      <c r="K23">
        <v>2</v>
      </c>
      <c r="L23">
        <v>5</v>
      </c>
      <c r="M23">
        <v>55</v>
      </c>
      <c r="N23">
        <v>3</v>
      </c>
      <c r="O23">
        <v>22</v>
      </c>
      <c r="P23">
        <v>0</v>
      </c>
      <c r="Q23">
        <v>1</v>
      </c>
    </row>
    <row r="24" spans="1:17" x14ac:dyDescent="0.45">
      <c r="A24" s="1">
        <v>41797.833333333336</v>
      </c>
      <c r="B24">
        <v>2</v>
      </c>
      <c r="C24">
        <v>0</v>
      </c>
      <c r="D24">
        <v>4</v>
      </c>
      <c r="E24">
        <v>0</v>
      </c>
      <c r="F24">
        <v>0</v>
      </c>
      <c r="G24">
        <v>1</v>
      </c>
      <c r="H24">
        <v>3</v>
      </c>
      <c r="I24">
        <v>0</v>
      </c>
      <c r="J24">
        <v>0</v>
      </c>
      <c r="K24">
        <v>3</v>
      </c>
      <c r="L24">
        <v>3</v>
      </c>
      <c r="M24">
        <v>57</v>
      </c>
      <c r="N24">
        <v>8</v>
      </c>
      <c r="O24">
        <v>22</v>
      </c>
      <c r="Q24">
        <v>1</v>
      </c>
    </row>
    <row r="25" spans="1:17" x14ac:dyDescent="0.45">
      <c r="A25" s="1">
        <v>41804.833333333336</v>
      </c>
      <c r="B25">
        <v>6</v>
      </c>
      <c r="C25">
        <v>0</v>
      </c>
      <c r="D25">
        <v>9</v>
      </c>
      <c r="E25">
        <v>0</v>
      </c>
      <c r="F25">
        <v>0</v>
      </c>
      <c r="G25">
        <v>2</v>
      </c>
      <c r="H25">
        <v>3</v>
      </c>
      <c r="I25">
        <v>0</v>
      </c>
      <c r="J25">
        <v>0</v>
      </c>
      <c r="K25">
        <v>2</v>
      </c>
      <c r="L25">
        <v>1</v>
      </c>
      <c r="M25">
        <v>38</v>
      </c>
      <c r="N25">
        <v>4</v>
      </c>
      <c r="O25">
        <v>22</v>
      </c>
      <c r="P25">
        <v>0</v>
      </c>
      <c r="Q25">
        <v>23</v>
      </c>
    </row>
    <row r="26" spans="1:17" x14ac:dyDescent="0.45">
      <c r="A26" s="1">
        <v>41811.833333333336</v>
      </c>
      <c r="B26">
        <v>11</v>
      </c>
      <c r="C26">
        <v>0</v>
      </c>
      <c r="D26">
        <v>12</v>
      </c>
      <c r="E26">
        <v>0</v>
      </c>
      <c r="F26">
        <v>0</v>
      </c>
      <c r="G26">
        <v>2</v>
      </c>
      <c r="H26">
        <v>5</v>
      </c>
      <c r="I26">
        <v>0</v>
      </c>
      <c r="J26">
        <v>0</v>
      </c>
      <c r="K26">
        <v>6</v>
      </c>
      <c r="L26">
        <v>4</v>
      </c>
      <c r="M26">
        <v>46</v>
      </c>
      <c r="N26">
        <v>6</v>
      </c>
      <c r="O26">
        <v>26</v>
      </c>
      <c r="P26">
        <v>119</v>
      </c>
      <c r="Q26">
        <v>20</v>
      </c>
    </row>
    <row r="27" spans="1:17" x14ac:dyDescent="0.45">
      <c r="A27" s="1">
        <v>41818.833333333336</v>
      </c>
      <c r="B27">
        <v>7</v>
      </c>
      <c r="C27">
        <v>0</v>
      </c>
      <c r="D27">
        <v>10</v>
      </c>
      <c r="E27">
        <v>0</v>
      </c>
      <c r="F27">
        <v>0</v>
      </c>
      <c r="G27">
        <v>1</v>
      </c>
      <c r="H27">
        <v>4</v>
      </c>
      <c r="I27">
        <v>0</v>
      </c>
      <c r="J27">
        <v>0</v>
      </c>
      <c r="K27">
        <v>4</v>
      </c>
      <c r="L27">
        <v>3</v>
      </c>
      <c r="M27">
        <v>44</v>
      </c>
      <c r="N27">
        <v>13</v>
      </c>
      <c r="O27">
        <v>27</v>
      </c>
      <c r="P27">
        <v>180</v>
      </c>
      <c r="Q27">
        <v>48</v>
      </c>
    </row>
    <row r="28" spans="1:17" x14ac:dyDescent="0.45">
      <c r="A28" s="1">
        <v>41825.833333333336</v>
      </c>
      <c r="B28">
        <v>11</v>
      </c>
      <c r="C28">
        <v>0</v>
      </c>
      <c r="D28">
        <v>5</v>
      </c>
      <c r="E28">
        <v>0</v>
      </c>
      <c r="F28">
        <v>0</v>
      </c>
      <c r="G28">
        <v>0</v>
      </c>
      <c r="H28">
        <v>5</v>
      </c>
      <c r="I28">
        <v>0</v>
      </c>
      <c r="J28">
        <v>0</v>
      </c>
      <c r="K28">
        <v>3</v>
      </c>
      <c r="L28">
        <v>3</v>
      </c>
      <c r="M28">
        <v>55</v>
      </c>
      <c r="N28">
        <v>6</v>
      </c>
      <c r="O28">
        <v>24</v>
      </c>
      <c r="P28">
        <v>301</v>
      </c>
      <c r="Q28">
        <v>107</v>
      </c>
    </row>
    <row r="29" spans="1:17" x14ac:dyDescent="0.45">
      <c r="A29" s="1">
        <v>41832.833333333336</v>
      </c>
      <c r="B29">
        <v>47</v>
      </c>
      <c r="C29">
        <v>0</v>
      </c>
      <c r="D29">
        <v>11</v>
      </c>
      <c r="E29">
        <v>0</v>
      </c>
      <c r="F29">
        <v>0</v>
      </c>
      <c r="G29">
        <v>1</v>
      </c>
      <c r="H29">
        <v>4</v>
      </c>
      <c r="I29">
        <v>0</v>
      </c>
      <c r="J29">
        <v>0</v>
      </c>
      <c r="K29">
        <v>7</v>
      </c>
      <c r="L29">
        <v>1</v>
      </c>
      <c r="M29">
        <v>60</v>
      </c>
      <c r="N29">
        <v>16</v>
      </c>
      <c r="O29">
        <v>25</v>
      </c>
      <c r="P29">
        <v>503</v>
      </c>
      <c r="Q29">
        <v>182</v>
      </c>
    </row>
    <row r="30" spans="1:17" x14ac:dyDescent="0.45">
      <c r="A30" s="1">
        <v>41839.833333333336</v>
      </c>
      <c r="B30">
        <v>48</v>
      </c>
      <c r="C30">
        <v>0</v>
      </c>
      <c r="D30">
        <v>15</v>
      </c>
      <c r="E30">
        <v>0</v>
      </c>
      <c r="F30">
        <v>0</v>
      </c>
      <c r="G30">
        <v>1</v>
      </c>
      <c r="H30">
        <v>1</v>
      </c>
      <c r="I30">
        <v>0</v>
      </c>
      <c r="J30">
        <v>0</v>
      </c>
      <c r="K30">
        <v>5</v>
      </c>
      <c r="L30">
        <v>1</v>
      </c>
      <c r="M30">
        <v>57</v>
      </c>
      <c r="N30">
        <v>4</v>
      </c>
      <c r="O30">
        <v>26</v>
      </c>
      <c r="P30">
        <v>643</v>
      </c>
      <c r="Q30">
        <v>215</v>
      </c>
    </row>
    <row r="31" spans="1:17" x14ac:dyDescent="0.45">
      <c r="A31" s="1">
        <v>41846.833333333336</v>
      </c>
      <c r="B31">
        <v>55</v>
      </c>
      <c r="C31">
        <v>0</v>
      </c>
      <c r="D31">
        <v>10</v>
      </c>
      <c r="E31">
        <v>0</v>
      </c>
      <c r="F31">
        <v>0</v>
      </c>
      <c r="G31">
        <v>1</v>
      </c>
      <c r="H31">
        <v>6</v>
      </c>
      <c r="I31">
        <v>0</v>
      </c>
      <c r="J31">
        <v>0</v>
      </c>
      <c r="K31">
        <v>10</v>
      </c>
      <c r="L31">
        <v>4</v>
      </c>
      <c r="M31">
        <v>44</v>
      </c>
      <c r="N31">
        <v>10</v>
      </c>
      <c r="O31">
        <v>27</v>
      </c>
      <c r="P31">
        <v>1033</v>
      </c>
      <c r="Q31">
        <v>215</v>
      </c>
    </row>
    <row r="32" spans="1:17" x14ac:dyDescent="0.45">
      <c r="A32" s="1">
        <v>41853.833333333336</v>
      </c>
      <c r="B32">
        <v>49</v>
      </c>
      <c r="C32">
        <v>0</v>
      </c>
      <c r="D32">
        <v>4</v>
      </c>
      <c r="E32">
        <v>0</v>
      </c>
      <c r="F32">
        <v>1</v>
      </c>
      <c r="G32">
        <v>3</v>
      </c>
      <c r="H32">
        <v>7</v>
      </c>
      <c r="I32">
        <v>0</v>
      </c>
      <c r="J32">
        <v>0</v>
      </c>
      <c r="K32">
        <v>11</v>
      </c>
      <c r="L32">
        <v>0</v>
      </c>
      <c r="M32">
        <v>53</v>
      </c>
      <c r="N32">
        <v>12</v>
      </c>
      <c r="O32">
        <v>28</v>
      </c>
      <c r="P32">
        <v>1596</v>
      </c>
      <c r="Q32">
        <v>386</v>
      </c>
    </row>
    <row r="33" spans="1:18" x14ac:dyDescent="0.45">
      <c r="A33" s="1">
        <v>41860.833333333336</v>
      </c>
      <c r="B33">
        <v>39</v>
      </c>
      <c r="C33">
        <v>0</v>
      </c>
      <c r="D33">
        <v>10</v>
      </c>
      <c r="E33">
        <v>0</v>
      </c>
      <c r="F33">
        <v>0</v>
      </c>
      <c r="G33">
        <v>0</v>
      </c>
      <c r="H33">
        <v>6</v>
      </c>
      <c r="I33">
        <v>0</v>
      </c>
      <c r="J33">
        <v>0</v>
      </c>
      <c r="K33">
        <v>12</v>
      </c>
      <c r="L33">
        <v>3</v>
      </c>
      <c r="M33">
        <v>55</v>
      </c>
      <c r="N33">
        <v>7</v>
      </c>
      <c r="O33">
        <v>33</v>
      </c>
      <c r="P33">
        <v>2549</v>
      </c>
      <c r="Q33">
        <v>690</v>
      </c>
      <c r="R33">
        <v>18</v>
      </c>
    </row>
    <row r="34" spans="1:18" x14ac:dyDescent="0.45">
      <c r="A34" s="1">
        <v>41867.833333333336</v>
      </c>
      <c r="B34">
        <v>51</v>
      </c>
      <c r="C34">
        <v>0</v>
      </c>
      <c r="D34">
        <v>3</v>
      </c>
      <c r="E34">
        <v>0</v>
      </c>
      <c r="F34">
        <v>0</v>
      </c>
      <c r="G34">
        <v>0</v>
      </c>
      <c r="H34">
        <v>2</v>
      </c>
      <c r="I34">
        <v>0</v>
      </c>
      <c r="J34">
        <v>0</v>
      </c>
      <c r="K34">
        <v>6</v>
      </c>
      <c r="L34">
        <v>2</v>
      </c>
      <c r="M34">
        <v>60</v>
      </c>
      <c r="N34">
        <v>10</v>
      </c>
      <c r="O34">
        <v>30</v>
      </c>
      <c r="P34">
        <v>3723</v>
      </c>
      <c r="Q34">
        <v>993</v>
      </c>
      <c r="R34">
        <v>19</v>
      </c>
    </row>
    <row r="35" spans="1:18" x14ac:dyDescent="0.45">
      <c r="A35" s="1">
        <v>41874.833333333336</v>
      </c>
      <c r="B35">
        <v>52</v>
      </c>
      <c r="C35">
        <v>0</v>
      </c>
      <c r="D35">
        <v>14</v>
      </c>
      <c r="E35">
        <v>0</v>
      </c>
      <c r="F35">
        <v>0</v>
      </c>
      <c r="G35">
        <v>2</v>
      </c>
      <c r="H35">
        <v>3</v>
      </c>
      <c r="I35">
        <v>0</v>
      </c>
      <c r="J35">
        <v>0</v>
      </c>
      <c r="K35">
        <v>10</v>
      </c>
      <c r="L35">
        <v>1</v>
      </c>
      <c r="M35">
        <v>47</v>
      </c>
      <c r="N35">
        <v>5</v>
      </c>
      <c r="O35">
        <v>31</v>
      </c>
      <c r="P35">
        <v>4079</v>
      </c>
      <c r="Q35">
        <v>1207</v>
      </c>
      <c r="R35">
        <v>19</v>
      </c>
    </row>
    <row r="36" spans="1:18" x14ac:dyDescent="0.45">
      <c r="A36" s="1">
        <v>41881.833333333336</v>
      </c>
      <c r="B36">
        <v>82</v>
      </c>
      <c r="C36">
        <v>0</v>
      </c>
      <c r="D36">
        <v>11</v>
      </c>
      <c r="E36">
        <v>0</v>
      </c>
      <c r="F36">
        <v>0</v>
      </c>
      <c r="G36">
        <v>3</v>
      </c>
      <c r="H36">
        <v>2</v>
      </c>
      <c r="I36">
        <v>0</v>
      </c>
      <c r="J36">
        <v>0</v>
      </c>
      <c r="K36">
        <v>16</v>
      </c>
      <c r="L36">
        <v>0</v>
      </c>
      <c r="M36">
        <v>57</v>
      </c>
      <c r="N36">
        <v>8</v>
      </c>
      <c r="O36">
        <v>32</v>
      </c>
      <c r="P36">
        <v>4841</v>
      </c>
      <c r="Q36">
        <v>1411</v>
      </c>
      <c r="R36">
        <v>19</v>
      </c>
    </row>
    <row r="37" spans="1:18" x14ac:dyDescent="0.45">
      <c r="A37" s="1">
        <v>41888.833333333336</v>
      </c>
      <c r="B37">
        <v>86</v>
      </c>
      <c r="C37">
        <v>0</v>
      </c>
      <c r="D37">
        <v>14</v>
      </c>
      <c r="E37">
        <v>0</v>
      </c>
      <c r="F37">
        <v>0</v>
      </c>
      <c r="G37">
        <v>0</v>
      </c>
      <c r="H37">
        <v>2</v>
      </c>
      <c r="I37">
        <v>0</v>
      </c>
      <c r="J37">
        <v>0</v>
      </c>
      <c r="K37">
        <v>16</v>
      </c>
      <c r="L37">
        <v>3</v>
      </c>
      <c r="M37">
        <v>65</v>
      </c>
      <c r="N37">
        <v>9</v>
      </c>
      <c r="O37">
        <v>33</v>
      </c>
      <c r="P37">
        <v>5371</v>
      </c>
      <c r="Q37">
        <v>1636</v>
      </c>
      <c r="R37">
        <v>19</v>
      </c>
    </row>
    <row r="38" spans="1:18" x14ac:dyDescent="0.45">
      <c r="A38" s="1">
        <v>41895.833333333336</v>
      </c>
      <c r="B38">
        <v>100</v>
      </c>
      <c r="C38">
        <v>0</v>
      </c>
      <c r="D38">
        <v>10</v>
      </c>
      <c r="E38">
        <v>0</v>
      </c>
      <c r="F38">
        <v>0</v>
      </c>
      <c r="G38">
        <v>1</v>
      </c>
      <c r="H38">
        <v>4</v>
      </c>
      <c r="I38">
        <v>0</v>
      </c>
      <c r="J38">
        <v>0</v>
      </c>
      <c r="K38">
        <v>15</v>
      </c>
      <c r="L38">
        <v>1</v>
      </c>
      <c r="M38">
        <v>47</v>
      </c>
      <c r="N38">
        <v>13</v>
      </c>
      <c r="O38">
        <v>34</v>
      </c>
      <c r="P38">
        <v>6277</v>
      </c>
      <c r="Q38">
        <v>2003</v>
      </c>
      <c r="R38">
        <v>19</v>
      </c>
    </row>
    <row r="39" spans="1:18" x14ac:dyDescent="0.45">
      <c r="A39" s="1">
        <v>41902.833333333336</v>
      </c>
      <c r="B39">
        <v>112</v>
      </c>
      <c r="C39">
        <v>0</v>
      </c>
      <c r="D39">
        <v>15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9</v>
      </c>
      <c r="L39">
        <v>1</v>
      </c>
      <c r="M39">
        <v>44</v>
      </c>
      <c r="N39">
        <v>2</v>
      </c>
      <c r="O39">
        <v>35</v>
      </c>
      <c r="P39">
        <v>7306</v>
      </c>
      <c r="Q39">
        <v>2140</v>
      </c>
      <c r="R39">
        <v>25</v>
      </c>
    </row>
    <row r="40" spans="1:18" x14ac:dyDescent="0.45">
      <c r="A40" s="1">
        <v>41909.833333333336</v>
      </c>
      <c r="B40">
        <v>194</v>
      </c>
      <c r="C40">
        <v>0</v>
      </c>
      <c r="D40">
        <v>4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28</v>
      </c>
      <c r="L40">
        <v>5</v>
      </c>
      <c r="M40">
        <v>30</v>
      </c>
      <c r="N40">
        <v>5</v>
      </c>
      <c r="O40">
        <v>36</v>
      </c>
      <c r="P40">
        <v>8036</v>
      </c>
      <c r="Q40">
        <v>2305</v>
      </c>
      <c r="R40">
        <v>25</v>
      </c>
    </row>
    <row r="41" spans="1:18" x14ac:dyDescent="0.45">
      <c r="A41" s="1">
        <v>41916.833333333336</v>
      </c>
      <c r="B41">
        <v>149</v>
      </c>
      <c r="C41">
        <v>0</v>
      </c>
      <c r="D41">
        <v>12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6</v>
      </c>
      <c r="L41">
        <v>3</v>
      </c>
      <c r="M41">
        <v>38</v>
      </c>
      <c r="N41">
        <v>6</v>
      </c>
      <c r="O41">
        <v>37</v>
      </c>
      <c r="P41">
        <v>10473</v>
      </c>
      <c r="Q41">
        <v>2470</v>
      </c>
      <c r="R41">
        <v>25</v>
      </c>
    </row>
    <row r="42" spans="1:18" x14ac:dyDescent="0.45">
      <c r="A42" s="1">
        <v>41923.833333333336</v>
      </c>
      <c r="B42">
        <v>76</v>
      </c>
      <c r="C42">
        <v>0</v>
      </c>
      <c r="D42">
        <v>13</v>
      </c>
      <c r="E42">
        <v>0</v>
      </c>
      <c r="F42">
        <v>0</v>
      </c>
      <c r="G42">
        <v>2</v>
      </c>
      <c r="H42">
        <v>1</v>
      </c>
      <c r="I42">
        <v>0</v>
      </c>
      <c r="J42">
        <v>0</v>
      </c>
      <c r="K42">
        <v>8</v>
      </c>
      <c r="L42">
        <v>0</v>
      </c>
      <c r="M42">
        <v>26</v>
      </c>
      <c r="N42">
        <v>4</v>
      </c>
      <c r="O42">
        <v>38</v>
      </c>
      <c r="P42">
        <v>11853</v>
      </c>
      <c r="Q42">
        <v>2591</v>
      </c>
      <c r="R42">
        <v>26</v>
      </c>
    </row>
    <row r="43" spans="1:18" x14ac:dyDescent="0.45">
      <c r="A43" s="1">
        <v>41930.833333333336</v>
      </c>
      <c r="B43">
        <v>62</v>
      </c>
      <c r="C43">
        <v>1</v>
      </c>
      <c r="D43">
        <v>7</v>
      </c>
      <c r="E43">
        <v>0</v>
      </c>
      <c r="F43">
        <v>0</v>
      </c>
      <c r="G43">
        <v>1</v>
      </c>
      <c r="H43">
        <v>1</v>
      </c>
      <c r="I43">
        <v>0</v>
      </c>
      <c r="J43">
        <v>0</v>
      </c>
      <c r="K43">
        <v>4</v>
      </c>
      <c r="L43">
        <v>2</v>
      </c>
      <c r="M43">
        <v>28</v>
      </c>
      <c r="N43">
        <v>4</v>
      </c>
      <c r="O43">
        <v>39</v>
      </c>
      <c r="P43">
        <v>13224</v>
      </c>
      <c r="Q43">
        <v>2974</v>
      </c>
      <c r="R43">
        <v>30</v>
      </c>
    </row>
    <row r="44" spans="1:18" x14ac:dyDescent="0.45">
      <c r="A44" s="1">
        <v>41937.833333333336</v>
      </c>
      <c r="B44">
        <v>48</v>
      </c>
      <c r="C44">
        <v>0</v>
      </c>
      <c r="D44">
        <v>6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6</v>
      </c>
      <c r="L44">
        <v>1</v>
      </c>
      <c r="M44">
        <v>26</v>
      </c>
      <c r="N44">
        <v>5</v>
      </c>
      <c r="O44">
        <v>39</v>
      </c>
      <c r="P44">
        <v>14587</v>
      </c>
      <c r="Q44">
        <v>3145</v>
      </c>
      <c r="R44">
        <v>30</v>
      </c>
    </row>
    <row r="45" spans="1:18" x14ac:dyDescent="0.45">
      <c r="A45" s="1">
        <v>41944.833333333336</v>
      </c>
      <c r="B45">
        <v>32</v>
      </c>
      <c r="C45">
        <v>0</v>
      </c>
      <c r="D45">
        <v>6</v>
      </c>
      <c r="E45">
        <v>0</v>
      </c>
      <c r="F45">
        <v>0</v>
      </c>
      <c r="G45">
        <v>2</v>
      </c>
      <c r="H45">
        <v>3</v>
      </c>
      <c r="I45">
        <v>0</v>
      </c>
      <c r="J45">
        <v>0</v>
      </c>
      <c r="K45">
        <v>6</v>
      </c>
      <c r="L45">
        <v>1</v>
      </c>
      <c r="M45">
        <v>28</v>
      </c>
      <c r="N45">
        <v>7</v>
      </c>
      <c r="O45">
        <v>41</v>
      </c>
      <c r="P45">
        <v>15750</v>
      </c>
      <c r="Q45">
        <v>3242</v>
      </c>
      <c r="R45">
        <v>31</v>
      </c>
    </row>
    <row r="46" spans="1:18" x14ac:dyDescent="0.45">
      <c r="A46" s="1">
        <v>41951.791666666664</v>
      </c>
      <c r="B46">
        <v>28</v>
      </c>
      <c r="C46">
        <v>0</v>
      </c>
      <c r="D46">
        <v>5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4</v>
      </c>
      <c r="L46">
        <v>1</v>
      </c>
      <c r="M46">
        <v>20</v>
      </c>
      <c r="N46">
        <v>5</v>
      </c>
      <c r="O46">
        <v>42</v>
      </c>
      <c r="P46">
        <v>16786</v>
      </c>
      <c r="Q46">
        <v>3287</v>
      </c>
      <c r="R46">
        <v>31</v>
      </c>
    </row>
    <row r="47" spans="1:18" x14ac:dyDescent="0.45">
      <c r="A47" s="1">
        <v>41958.791666666664</v>
      </c>
      <c r="B47">
        <v>4</v>
      </c>
      <c r="C47">
        <v>0</v>
      </c>
      <c r="D47">
        <v>3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9</v>
      </c>
      <c r="N47">
        <v>2</v>
      </c>
      <c r="O47">
        <v>42</v>
      </c>
      <c r="P47">
        <v>16786</v>
      </c>
      <c r="Q47">
        <v>3287</v>
      </c>
      <c r="R47">
        <v>31</v>
      </c>
    </row>
    <row r="48" spans="1:18" x14ac:dyDescent="0.45">
      <c r="A48" s="1">
        <v>41965.791666666664</v>
      </c>
      <c r="B48">
        <v>13</v>
      </c>
      <c r="C48">
        <v>0</v>
      </c>
      <c r="D48">
        <v>6</v>
      </c>
      <c r="E48">
        <v>0</v>
      </c>
      <c r="F48">
        <v>0</v>
      </c>
      <c r="G48">
        <v>3</v>
      </c>
      <c r="H48">
        <v>0</v>
      </c>
      <c r="I48">
        <v>0</v>
      </c>
      <c r="J48">
        <v>0</v>
      </c>
      <c r="K48">
        <v>1</v>
      </c>
      <c r="L48">
        <v>0</v>
      </c>
      <c r="M48">
        <v>34</v>
      </c>
      <c r="N48">
        <v>6</v>
      </c>
      <c r="O48" t="s">
        <v>17</v>
      </c>
      <c r="P48" t="s">
        <v>18</v>
      </c>
      <c r="Q48" t="s">
        <v>19</v>
      </c>
      <c r="R48" t="s">
        <v>20</v>
      </c>
    </row>
    <row r="49" spans="1:18" x14ac:dyDescent="0.45">
      <c r="A49" s="1">
        <v>41972.791666666664</v>
      </c>
      <c r="B49">
        <v>7</v>
      </c>
      <c r="C49">
        <v>0</v>
      </c>
      <c r="D49">
        <v>1</v>
      </c>
      <c r="E49">
        <v>0</v>
      </c>
      <c r="F49">
        <v>0</v>
      </c>
      <c r="G49">
        <v>3</v>
      </c>
      <c r="H49">
        <v>3</v>
      </c>
      <c r="I49">
        <v>0</v>
      </c>
      <c r="J49">
        <v>0</v>
      </c>
      <c r="K49">
        <v>1</v>
      </c>
      <c r="L49">
        <v>1</v>
      </c>
      <c r="M49">
        <v>44</v>
      </c>
      <c r="N49">
        <v>5</v>
      </c>
      <c r="O49">
        <v>45</v>
      </c>
      <c r="P49">
        <v>20770</v>
      </c>
      <c r="Q49">
        <v>3675</v>
      </c>
      <c r="R49">
        <v>31</v>
      </c>
    </row>
    <row r="50" spans="1:18" x14ac:dyDescent="0.45">
      <c r="A50" s="1">
        <v>41979.791666666664</v>
      </c>
      <c r="B50">
        <v>5</v>
      </c>
      <c r="C50">
        <v>0</v>
      </c>
      <c r="D50">
        <v>5</v>
      </c>
      <c r="E50">
        <v>0</v>
      </c>
      <c r="F50">
        <v>0</v>
      </c>
      <c r="G50">
        <v>0</v>
      </c>
      <c r="H50">
        <v>2</v>
      </c>
      <c r="I50">
        <v>0</v>
      </c>
      <c r="J50">
        <v>0</v>
      </c>
      <c r="K50">
        <v>2</v>
      </c>
      <c r="L50">
        <v>5</v>
      </c>
      <c r="M50">
        <v>33</v>
      </c>
      <c r="N50">
        <v>3</v>
      </c>
      <c r="O50">
        <v>46</v>
      </c>
      <c r="P50">
        <v>22449</v>
      </c>
      <c r="Q50">
        <v>3732</v>
      </c>
      <c r="R50">
        <v>31</v>
      </c>
    </row>
    <row r="51" spans="1:18" x14ac:dyDescent="0.45">
      <c r="A51" s="1">
        <v>41986.791666666664</v>
      </c>
      <c r="B51">
        <v>6</v>
      </c>
      <c r="C51">
        <v>0</v>
      </c>
      <c r="D51">
        <v>6</v>
      </c>
      <c r="E51">
        <v>0</v>
      </c>
      <c r="F51">
        <v>0</v>
      </c>
      <c r="G51">
        <v>2</v>
      </c>
      <c r="H51">
        <v>2</v>
      </c>
      <c r="I51">
        <v>0</v>
      </c>
      <c r="J51">
        <v>0</v>
      </c>
      <c r="K51">
        <v>3</v>
      </c>
      <c r="L51">
        <v>2</v>
      </c>
      <c r="M51">
        <v>33</v>
      </c>
      <c r="N51">
        <v>2</v>
      </c>
      <c r="O51">
        <v>46</v>
      </c>
      <c r="P51">
        <v>22449</v>
      </c>
      <c r="Q51">
        <v>3732</v>
      </c>
      <c r="R51">
        <v>31</v>
      </c>
    </row>
    <row r="52" spans="1:18" x14ac:dyDescent="0.45">
      <c r="A52" s="1">
        <v>41993.791666666664</v>
      </c>
      <c r="B52">
        <v>10</v>
      </c>
      <c r="C52">
        <v>0</v>
      </c>
      <c r="D52">
        <v>3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1</v>
      </c>
      <c r="L52">
        <v>0</v>
      </c>
      <c r="M52">
        <v>40</v>
      </c>
      <c r="N52">
        <v>2</v>
      </c>
      <c r="O52">
        <v>48</v>
      </c>
      <c r="P52">
        <v>24110</v>
      </c>
      <c r="Q52">
        <v>4164</v>
      </c>
      <c r="R52">
        <v>31</v>
      </c>
    </row>
    <row r="53" spans="1:18" x14ac:dyDescent="0.45">
      <c r="A53" s="1">
        <v>42000.791666666664</v>
      </c>
      <c r="B53">
        <v>17</v>
      </c>
      <c r="C53">
        <v>0</v>
      </c>
      <c r="D53">
        <v>2</v>
      </c>
      <c r="E53">
        <v>0</v>
      </c>
      <c r="F53">
        <v>0</v>
      </c>
      <c r="G53">
        <v>0</v>
      </c>
      <c r="H53">
        <v>6</v>
      </c>
      <c r="I53">
        <v>0</v>
      </c>
      <c r="J53">
        <v>0</v>
      </c>
      <c r="K53">
        <v>2</v>
      </c>
      <c r="L53">
        <v>2</v>
      </c>
      <c r="M53">
        <v>37</v>
      </c>
      <c r="N53">
        <v>5</v>
      </c>
      <c r="O53" t="s">
        <v>17</v>
      </c>
      <c r="P53" t="s">
        <v>18</v>
      </c>
      <c r="Q53" t="s">
        <v>19</v>
      </c>
      <c r="R53" t="s">
        <v>20</v>
      </c>
    </row>
    <row r="54" spans="1:18" x14ac:dyDescent="0.45">
      <c r="A54" s="1">
        <v>42007.791666666664</v>
      </c>
      <c r="B54">
        <v>12</v>
      </c>
      <c r="C54">
        <v>0</v>
      </c>
      <c r="D54">
        <v>3</v>
      </c>
      <c r="E54">
        <v>0</v>
      </c>
      <c r="F54">
        <v>0</v>
      </c>
      <c r="G54">
        <v>1</v>
      </c>
      <c r="H54">
        <v>4</v>
      </c>
      <c r="I54">
        <v>0</v>
      </c>
      <c r="J54">
        <v>0</v>
      </c>
      <c r="K54">
        <v>2</v>
      </c>
      <c r="L54">
        <v>2</v>
      </c>
      <c r="M54">
        <v>38</v>
      </c>
      <c r="N54">
        <v>7</v>
      </c>
      <c r="O54">
        <v>50</v>
      </c>
      <c r="P54">
        <v>24349</v>
      </c>
      <c r="Q54">
        <v>4239</v>
      </c>
      <c r="R54">
        <v>31</v>
      </c>
    </row>
    <row r="55" spans="1:18" x14ac:dyDescent="0.45">
      <c r="A55" s="1">
        <v>42014.791666666664</v>
      </c>
      <c r="B55">
        <v>3</v>
      </c>
      <c r="C55">
        <v>0</v>
      </c>
      <c r="D55">
        <v>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</v>
      </c>
      <c r="M55">
        <v>38</v>
      </c>
      <c r="N55">
        <v>2</v>
      </c>
      <c r="O55">
        <v>50</v>
      </c>
      <c r="P55">
        <v>20110</v>
      </c>
      <c r="Q55">
        <v>4239</v>
      </c>
      <c r="R55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5"/>
  <sheetViews>
    <sheetView tabSelected="1" topLeftCell="D12" workbookViewId="0">
      <selection activeCell="S28" activeCellId="1" sqref="C28:C44 S28:S44"/>
    </sheetView>
  </sheetViews>
  <sheetFormatPr defaultRowHeight="14.25" x14ac:dyDescent="0.45"/>
  <cols>
    <col min="1" max="1" width="15.265625" bestFit="1" customWidth="1"/>
    <col min="2" max="2" width="15.265625" customWidth="1"/>
    <col min="11" max="11" width="3.73046875" customWidth="1"/>
    <col min="12" max="12" width="4" customWidth="1"/>
    <col min="17" max="17" width="9.46484375" bestFit="1" customWidth="1"/>
    <col min="25" max="25" width="22.796875" bestFit="1" customWidth="1"/>
  </cols>
  <sheetData>
    <row r="1" spans="1:26" x14ac:dyDescent="0.45">
      <c r="A1" t="s">
        <v>21</v>
      </c>
      <c r="B1" t="s">
        <v>26</v>
      </c>
      <c r="C1" t="s">
        <v>0</v>
      </c>
      <c r="D1" t="s">
        <v>25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22</v>
      </c>
      <c r="V1" t="s">
        <v>23</v>
      </c>
      <c r="W1" t="s">
        <v>24</v>
      </c>
      <c r="Y1" t="s">
        <v>29</v>
      </c>
    </row>
    <row r="2" spans="1:26" x14ac:dyDescent="0.45">
      <c r="A2" s="1">
        <v>41644</v>
      </c>
      <c r="B2" s="1">
        <f>A3-1</f>
        <v>41650</v>
      </c>
      <c r="C2">
        <v>0</v>
      </c>
      <c r="D2">
        <v>0</v>
      </c>
      <c r="E2">
        <v>0</v>
      </c>
      <c r="F2">
        <v>5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3</v>
      </c>
      <c r="O2">
        <v>33</v>
      </c>
      <c r="P2">
        <v>2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Y2" t="s">
        <v>27</v>
      </c>
      <c r="Z2">
        <f>CORREL(C2:C50,R2:R50)</f>
        <v>0.31014803185774237</v>
      </c>
    </row>
    <row r="3" spans="1:26" x14ac:dyDescent="0.45">
      <c r="A3" s="1">
        <f>A2+7</f>
        <v>41651</v>
      </c>
      <c r="B3" s="1">
        <f t="shared" ref="B3:B50" si="0">A4-1</f>
        <v>41657</v>
      </c>
      <c r="C3">
        <v>0</v>
      </c>
      <c r="D3">
        <f>D2+C3</f>
        <v>0</v>
      </c>
      <c r="E3">
        <v>0</v>
      </c>
      <c r="F3">
        <v>8</v>
      </c>
      <c r="G3">
        <v>0</v>
      </c>
      <c r="H3">
        <v>0</v>
      </c>
      <c r="I3">
        <v>1</v>
      </c>
      <c r="J3">
        <v>1</v>
      </c>
      <c r="K3">
        <v>0</v>
      </c>
      <c r="L3">
        <v>0</v>
      </c>
      <c r="M3">
        <v>0</v>
      </c>
      <c r="N3">
        <v>1</v>
      </c>
      <c r="O3">
        <v>30</v>
      </c>
      <c r="P3">
        <v>4</v>
      </c>
      <c r="R3">
        <v>0</v>
      </c>
      <c r="S3">
        <v>0</v>
      </c>
      <c r="T3">
        <v>0</v>
      </c>
      <c r="U3">
        <f>R3-R2</f>
        <v>0</v>
      </c>
      <c r="V3">
        <f t="shared" ref="V3:W3" si="1">S3-S2</f>
        <v>0</v>
      </c>
      <c r="W3">
        <f t="shared" si="1"/>
        <v>0</v>
      </c>
      <c r="Y3" t="s">
        <v>28</v>
      </c>
      <c r="Z3">
        <f>CORREL(C2:C50,S2:S50)</f>
        <v>0.46780929367553653</v>
      </c>
    </row>
    <row r="4" spans="1:26" x14ac:dyDescent="0.45">
      <c r="A4" s="1">
        <f t="shared" ref="A4:A46" si="2">A3+7</f>
        <v>41658</v>
      </c>
      <c r="B4" s="1">
        <f t="shared" si="0"/>
        <v>41664</v>
      </c>
      <c r="C4">
        <v>0</v>
      </c>
      <c r="D4">
        <f t="shared" ref="D4:D50" si="3">D3+C4</f>
        <v>0</v>
      </c>
      <c r="E4">
        <v>0</v>
      </c>
      <c r="F4">
        <v>4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2</v>
      </c>
      <c r="N4">
        <v>0</v>
      </c>
      <c r="O4">
        <v>23</v>
      </c>
      <c r="P4">
        <v>1</v>
      </c>
      <c r="R4">
        <v>0</v>
      </c>
      <c r="S4">
        <v>0</v>
      </c>
      <c r="T4">
        <v>0</v>
      </c>
      <c r="U4">
        <f t="shared" ref="U4:U46" si="4">R4-R3</f>
        <v>0</v>
      </c>
      <c r="V4">
        <f t="shared" ref="V4:V46" si="5">S4-S3</f>
        <v>0</v>
      </c>
      <c r="W4">
        <f t="shared" ref="W4:W46" si="6">T4-T3</f>
        <v>0</v>
      </c>
    </row>
    <row r="5" spans="1:26" x14ac:dyDescent="0.45">
      <c r="A5" s="1">
        <f t="shared" si="2"/>
        <v>41665</v>
      </c>
      <c r="B5" s="1">
        <f t="shared" si="0"/>
        <v>41671</v>
      </c>
      <c r="C5">
        <v>0</v>
      </c>
      <c r="D5">
        <f t="shared" si="3"/>
        <v>0</v>
      </c>
      <c r="E5">
        <v>0</v>
      </c>
      <c r="F5">
        <v>2</v>
      </c>
      <c r="G5">
        <v>0</v>
      </c>
      <c r="H5">
        <v>0</v>
      </c>
      <c r="I5">
        <v>0</v>
      </c>
      <c r="J5">
        <v>2</v>
      </c>
      <c r="K5">
        <v>0</v>
      </c>
      <c r="L5">
        <v>0</v>
      </c>
      <c r="M5">
        <v>1</v>
      </c>
      <c r="N5">
        <v>1</v>
      </c>
      <c r="O5">
        <v>19</v>
      </c>
      <c r="P5">
        <v>5</v>
      </c>
      <c r="R5">
        <v>0</v>
      </c>
      <c r="S5">
        <v>0</v>
      </c>
      <c r="T5">
        <v>0</v>
      </c>
      <c r="U5">
        <f t="shared" si="4"/>
        <v>0</v>
      </c>
      <c r="V5">
        <f t="shared" si="5"/>
        <v>0</v>
      </c>
      <c r="W5">
        <f t="shared" si="6"/>
        <v>0</v>
      </c>
      <c r="Y5" t="s">
        <v>30</v>
      </c>
      <c r="Z5" t="s">
        <v>32</v>
      </c>
    </row>
    <row r="6" spans="1:26" x14ac:dyDescent="0.45">
      <c r="A6" s="1">
        <f t="shared" si="2"/>
        <v>41672</v>
      </c>
      <c r="B6" s="1">
        <f t="shared" si="0"/>
        <v>41678</v>
      </c>
      <c r="C6">
        <v>0</v>
      </c>
      <c r="D6">
        <f t="shared" si="3"/>
        <v>0</v>
      </c>
      <c r="E6">
        <v>0</v>
      </c>
      <c r="F6">
        <v>1</v>
      </c>
      <c r="G6">
        <v>1</v>
      </c>
      <c r="H6">
        <v>0</v>
      </c>
      <c r="I6">
        <v>2</v>
      </c>
      <c r="J6">
        <v>3</v>
      </c>
      <c r="K6">
        <v>0</v>
      </c>
      <c r="L6">
        <v>0</v>
      </c>
      <c r="M6">
        <v>3</v>
      </c>
      <c r="N6">
        <v>0</v>
      </c>
      <c r="O6">
        <v>24</v>
      </c>
      <c r="P6">
        <v>2</v>
      </c>
      <c r="R6">
        <v>0</v>
      </c>
      <c r="S6">
        <v>0</v>
      </c>
      <c r="T6">
        <v>0</v>
      </c>
      <c r="U6">
        <f t="shared" si="4"/>
        <v>0</v>
      </c>
      <c r="V6">
        <f t="shared" si="5"/>
        <v>0</v>
      </c>
      <c r="W6">
        <f t="shared" si="6"/>
        <v>0</v>
      </c>
      <c r="Y6" t="s">
        <v>27</v>
      </c>
      <c r="Z6">
        <f>CORREL(C19:C36,R19:R36)</f>
        <v>0.81753842265454646</v>
      </c>
    </row>
    <row r="7" spans="1:26" x14ac:dyDescent="0.45">
      <c r="A7" s="1">
        <f t="shared" si="2"/>
        <v>41679</v>
      </c>
      <c r="B7" s="1">
        <f t="shared" si="0"/>
        <v>41685</v>
      </c>
      <c r="C7">
        <v>0</v>
      </c>
      <c r="D7">
        <f t="shared" si="3"/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0</v>
      </c>
      <c r="L7">
        <v>0</v>
      </c>
      <c r="M7">
        <v>2</v>
      </c>
      <c r="N7">
        <v>2</v>
      </c>
      <c r="O7">
        <v>14</v>
      </c>
      <c r="P7">
        <v>2</v>
      </c>
      <c r="R7">
        <v>0</v>
      </c>
      <c r="S7">
        <v>0</v>
      </c>
      <c r="T7">
        <v>0</v>
      </c>
      <c r="U7">
        <f t="shared" si="4"/>
        <v>0</v>
      </c>
      <c r="V7">
        <f t="shared" si="5"/>
        <v>0</v>
      </c>
      <c r="W7">
        <f t="shared" si="6"/>
        <v>0</v>
      </c>
      <c r="Y7" t="s">
        <v>28</v>
      </c>
      <c r="Z7">
        <f>CORREL(C19:C36,S19:S36)</f>
        <v>0.80915661172114173</v>
      </c>
    </row>
    <row r="8" spans="1:26" x14ac:dyDescent="0.45">
      <c r="A8" s="1">
        <f t="shared" si="2"/>
        <v>41686</v>
      </c>
      <c r="B8" s="1">
        <f t="shared" si="0"/>
        <v>41692</v>
      </c>
      <c r="C8">
        <v>0</v>
      </c>
      <c r="D8">
        <f t="shared" si="3"/>
        <v>0</v>
      </c>
      <c r="E8">
        <v>0</v>
      </c>
      <c r="F8">
        <v>3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2</v>
      </c>
      <c r="N8">
        <v>0</v>
      </c>
      <c r="O8">
        <v>26</v>
      </c>
      <c r="P8">
        <v>3</v>
      </c>
      <c r="R8">
        <v>0</v>
      </c>
      <c r="S8">
        <v>0</v>
      </c>
      <c r="T8">
        <v>0</v>
      </c>
      <c r="U8">
        <f t="shared" si="4"/>
        <v>0</v>
      </c>
      <c r="V8">
        <f t="shared" si="5"/>
        <v>0</v>
      </c>
      <c r="W8">
        <f t="shared" si="6"/>
        <v>0</v>
      </c>
    </row>
    <row r="9" spans="1:26" x14ac:dyDescent="0.45">
      <c r="A9" s="1">
        <f t="shared" si="2"/>
        <v>41693</v>
      </c>
      <c r="B9" s="1">
        <f t="shared" si="0"/>
        <v>41699</v>
      </c>
      <c r="C9">
        <v>0</v>
      </c>
      <c r="D9">
        <f t="shared" si="3"/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1</v>
      </c>
      <c r="O9">
        <v>24</v>
      </c>
      <c r="P9">
        <v>3</v>
      </c>
      <c r="R9">
        <v>0</v>
      </c>
      <c r="S9">
        <v>0</v>
      </c>
      <c r="T9">
        <v>0</v>
      </c>
      <c r="U9">
        <f t="shared" si="4"/>
        <v>0</v>
      </c>
      <c r="V9">
        <f t="shared" si="5"/>
        <v>0</v>
      </c>
      <c r="W9">
        <f t="shared" si="6"/>
        <v>0</v>
      </c>
      <c r="Y9" t="s">
        <v>31</v>
      </c>
    </row>
    <row r="10" spans="1:26" x14ac:dyDescent="0.45">
      <c r="A10" s="1">
        <f t="shared" si="2"/>
        <v>41700</v>
      </c>
      <c r="B10" s="1">
        <f t="shared" si="0"/>
        <v>41706</v>
      </c>
      <c r="C10">
        <v>0</v>
      </c>
      <c r="D10">
        <f t="shared" si="3"/>
        <v>0</v>
      </c>
      <c r="E10">
        <v>0</v>
      </c>
      <c r="F10">
        <v>2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1</v>
      </c>
      <c r="O10">
        <v>26</v>
      </c>
      <c r="P10">
        <v>2</v>
      </c>
      <c r="R10">
        <v>0</v>
      </c>
      <c r="S10">
        <v>0</v>
      </c>
      <c r="T10">
        <v>0</v>
      </c>
      <c r="U10">
        <f t="shared" si="4"/>
        <v>0</v>
      </c>
      <c r="V10">
        <f t="shared" si="5"/>
        <v>0</v>
      </c>
      <c r="W10">
        <f t="shared" si="6"/>
        <v>0</v>
      </c>
      <c r="Y10" t="s">
        <v>27</v>
      </c>
      <c r="Z10">
        <f>CORREL(C28:C44,R28:R44)</f>
        <v>0.42125697303217463</v>
      </c>
    </row>
    <row r="11" spans="1:26" x14ac:dyDescent="0.45">
      <c r="A11" s="1">
        <f t="shared" si="2"/>
        <v>41707</v>
      </c>
      <c r="B11" s="1">
        <f t="shared" si="0"/>
        <v>41713</v>
      </c>
      <c r="C11">
        <v>0</v>
      </c>
      <c r="D11">
        <f t="shared" si="3"/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25</v>
      </c>
      <c r="P11">
        <v>2</v>
      </c>
      <c r="R11">
        <v>0</v>
      </c>
      <c r="S11">
        <v>0</v>
      </c>
      <c r="T11">
        <v>0</v>
      </c>
      <c r="U11">
        <f t="shared" si="4"/>
        <v>0</v>
      </c>
      <c r="V11">
        <f t="shared" si="5"/>
        <v>0</v>
      </c>
      <c r="W11">
        <f t="shared" si="6"/>
        <v>0</v>
      </c>
      <c r="Y11" t="s">
        <v>28</v>
      </c>
      <c r="Z11">
        <f>CORREL(C28:C44,S28:S44)</f>
        <v>0.54273241805691108</v>
      </c>
    </row>
    <row r="12" spans="1:26" x14ac:dyDescent="0.45">
      <c r="A12" s="1">
        <f t="shared" si="2"/>
        <v>41714</v>
      </c>
      <c r="B12" s="1">
        <f t="shared" si="0"/>
        <v>41720</v>
      </c>
      <c r="C12">
        <v>0</v>
      </c>
      <c r="D12">
        <f t="shared" si="3"/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32</v>
      </c>
      <c r="P12">
        <v>1</v>
      </c>
      <c r="R12">
        <v>0</v>
      </c>
      <c r="S12">
        <v>0</v>
      </c>
      <c r="T12">
        <v>0</v>
      </c>
      <c r="U12">
        <f t="shared" si="4"/>
        <v>0</v>
      </c>
      <c r="V12">
        <f t="shared" si="5"/>
        <v>0</v>
      </c>
      <c r="W12">
        <f t="shared" si="6"/>
        <v>0</v>
      </c>
    </row>
    <row r="13" spans="1:26" x14ac:dyDescent="0.45">
      <c r="A13" s="1">
        <f t="shared" si="2"/>
        <v>41721</v>
      </c>
      <c r="B13" s="1">
        <f t="shared" si="0"/>
        <v>41727</v>
      </c>
      <c r="C13">
        <v>0</v>
      </c>
      <c r="D13">
        <f t="shared" si="3"/>
        <v>0</v>
      </c>
      <c r="E13">
        <v>0</v>
      </c>
      <c r="F13">
        <v>4</v>
      </c>
      <c r="G13">
        <v>0</v>
      </c>
      <c r="H13">
        <v>0</v>
      </c>
      <c r="I13">
        <v>0</v>
      </c>
      <c r="J13">
        <v>3</v>
      </c>
      <c r="K13">
        <v>0</v>
      </c>
      <c r="L13">
        <v>0</v>
      </c>
      <c r="M13">
        <v>0</v>
      </c>
      <c r="N13">
        <v>0</v>
      </c>
      <c r="O13">
        <v>23</v>
      </c>
      <c r="P13">
        <v>1</v>
      </c>
      <c r="R13">
        <v>0</v>
      </c>
      <c r="S13">
        <v>0</v>
      </c>
      <c r="T13">
        <v>0</v>
      </c>
      <c r="U13">
        <f t="shared" si="4"/>
        <v>0</v>
      </c>
      <c r="V13">
        <f t="shared" si="5"/>
        <v>0</v>
      </c>
      <c r="W13">
        <f t="shared" si="6"/>
        <v>0</v>
      </c>
    </row>
    <row r="14" spans="1:26" x14ac:dyDescent="0.45">
      <c r="A14" s="1">
        <f t="shared" si="2"/>
        <v>41728</v>
      </c>
      <c r="B14" s="1">
        <f t="shared" si="0"/>
        <v>41734</v>
      </c>
      <c r="C14">
        <v>0</v>
      </c>
      <c r="D14">
        <f t="shared" si="3"/>
        <v>0</v>
      </c>
      <c r="E14">
        <v>0</v>
      </c>
      <c r="F14">
        <v>1</v>
      </c>
      <c r="G14">
        <v>0</v>
      </c>
      <c r="H14">
        <v>0</v>
      </c>
      <c r="I14">
        <v>2</v>
      </c>
      <c r="J14">
        <v>1</v>
      </c>
      <c r="K14">
        <v>0</v>
      </c>
      <c r="L14">
        <v>0</v>
      </c>
      <c r="M14">
        <v>4</v>
      </c>
      <c r="N14">
        <v>0</v>
      </c>
      <c r="O14">
        <v>22</v>
      </c>
      <c r="P14">
        <v>3</v>
      </c>
      <c r="R14">
        <v>0</v>
      </c>
      <c r="S14">
        <v>0</v>
      </c>
      <c r="T14">
        <v>0</v>
      </c>
      <c r="U14">
        <f t="shared" si="4"/>
        <v>0</v>
      </c>
      <c r="V14">
        <f t="shared" si="5"/>
        <v>0</v>
      </c>
      <c r="W14">
        <f t="shared" si="6"/>
        <v>0</v>
      </c>
    </row>
    <row r="15" spans="1:26" x14ac:dyDescent="0.45">
      <c r="A15" s="1">
        <f t="shared" si="2"/>
        <v>41735</v>
      </c>
      <c r="B15" s="1">
        <f t="shared" si="0"/>
        <v>41741</v>
      </c>
      <c r="C15">
        <v>0</v>
      </c>
      <c r="D15">
        <f t="shared" si="3"/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3</v>
      </c>
      <c r="K15">
        <v>0</v>
      </c>
      <c r="L15">
        <v>0</v>
      </c>
      <c r="M15">
        <v>2</v>
      </c>
      <c r="N15">
        <v>1</v>
      </c>
      <c r="O15">
        <v>19</v>
      </c>
      <c r="P15">
        <v>2</v>
      </c>
      <c r="R15">
        <v>0</v>
      </c>
      <c r="S15">
        <v>0</v>
      </c>
      <c r="T15">
        <v>0</v>
      </c>
      <c r="U15">
        <f t="shared" si="4"/>
        <v>0</v>
      </c>
      <c r="V15">
        <f t="shared" si="5"/>
        <v>0</v>
      </c>
      <c r="W15">
        <f t="shared" si="6"/>
        <v>0</v>
      </c>
    </row>
    <row r="16" spans="1:26" x14ac:dyDescent="0.45">
      <c r="A16" s="1">
        <f t="shared" si="2"/>
        <v>41742</v>
      </c>
      <c r="B16" s="1">
        <f t="shared" si="0"/>
        <v>41748</v>
      </c>
      <c r="C16">
        <v>0</v>
      </c>
      <c r="D16">
        <f t="shared" si="3"/>
        <v>0</v>
      </c>
      <c r="E16">
        <v>0</v>
      </c>
      <c r="F16">
        <v>5</v>
      </c>
      <c r="G16">
        <v>0</v>
      </c>
      <c r="H16">
        <v>0</v>
      </c>
      <c r="I16">
        <v>1</v>
      </c>
      <c r="J16">
        <v>3</v>
      </c>
      <c r="K16">
        <v>0</v>
      </c>
      <c r="L16">
        <v>0</v>
      </c>
      <c r="M16">
        <v>3</v>
      </c>
      <c r="N16">
        <v>3</v>
      </c>
      <c r="O16">
        <v>24</v>
      </c>
      <c r="P16">
        <v>14</v>
      </c>
      <c r="R16">
        <v>0</v>
      </c>
      <c r="S16">
        <v>0</v>
      </c>
      <c r="T16">
        <v>0</v>
      </c>
      <c r="U16">
        <f t="shared" si="4"/>
        <v>0</v>
      </c>
      <c r="V16">
        <f t="shared" si="5"/>
        <v>0</v>
      </c>
      <c r="W16">
        <f t="shared" si="6"/>
        <v>0</v>
      </c>
    </row>
    <row r="17" spans="1:23" x14ac:dyDescent="0.45">
      <c r="A17" s="1">
        <f t="shared" si="2"/>
        <v>41749</v>
      </c>
      <c r="B17" s="1">
        <f t="shared" si="0"/>
        <v>41755</v>
      </c>
      <c r="C17">
        <v>3</v>
      </c>
      <c r="D17">
        <f t="shared" si="3"/>
        <v>3</v>
      </c>
      <c r="E17">
        <v>0</v>
      </c>
      <c r="F17">
        <v>11</v>
      </c>
      <c r="G17">
        <v>0</v>
      </c>
      <c r="H17">
        <v>0</v>
      </c>
      <c r="I17">
        <v>0</v>
      </c>
      <c r="J17">
        <v>8</v>
      </c>
      <c r="K17">
        <v>0</v>
      </c>
      <c r="L17">
        <v>0</v>
      </c>
      <c r="M17">
        <v>1</v>
      </c>
      <c r="N17">
        <v>5</v>
      </c>
      <c r="O17">
        <v>36</v>
      </c>
      <c r="P17">
        <v>11</v>
      </c>
      <c r="R17">
        <v>0</v>
      </c>
      <c r="S17">
        <v>0</v>
      </c>
      <c r="T17">
        <v>0</v>
      </c>
      <c r="U17">
        <f t="shared" si="4"/>
        <v>0</v>
      </c>
      <c r="V17">
        <f t="shared" si="5"/>
        <v>0</v>
      </c>
      <c r="W17">
        <f t="shared" si="6"/>
        <v>0</v>
      </c>
    </row>
    <row r="18" spans="1:23" x14ac:dyDescent="0.45">
      <c r="A18" s="1">
        <f t="shared" si="2"/>
        <v>41756</v>
      </c>
      <c r="B18" s="1">
        <f t="shared" si="0"/>
        <v>41762</v>
      </c>
      <c r="C18">
        <v>1</v>
      </c>
      <c r="D18">
        <f t="shared" si="3"/>
        <v>4</v>
      </c>
      <c r="E18">
        <v>0</v>
      </c>
      <c r="F18">
        <v>2</v>
      </c>
      <c r="G18">
        <v>0</v>
      </c>
      <c r="H18">
        <v>0</v>
      </c>
      <c r="I18">
        <v>2</v>
      </c>
      <c r="J18">
        <v>3</v>
      </c>
      <c r="K18">
        <v>0</v>
      </c>
      <c r="L18">
        <v>0</v>
      </c>
      <c r="M18">
        <v>1</v>
      </c>
      <c r="N18">
        <v>2</v>
      </c>
      <c r="O18">
        <v>48</v>
      </c>
      <c r="P18">
        <v>7</v>
      </c>
      <c r="R18">
        <v>0</v>
      </c>
      <c r="S18">
        <v>0</v>
      </c>
      <c r="T18">
        <v>0</v>
      </c>
      <c r="U18">
        <f t="shared" si="4"/>
        <v>0</v>
      </c>
      <c r="V18">
        <f t="shared" si="5"/>
        <v>0</v>
      </c>
      <c r="W18">
        <f t="shared" si="6"/>
        <v>0</v>
      </c>
    </row>
    <row r="19" spans="1:23" x14ac:dyDescent="0.45">
      <c r="A19" s="1">
        <f t="shared" si="2"/>
        <v>41763</v>
      </c>
      <c r="B19" s="1">
        <f t="shared" si="0"/>
        <v>41769</v>
      </c>
      <c r="C19">
        <v>1</v>
      </c>
      <c r="D19">
        <f t="shared" si="3"/>
        <v>5</v>
      </c>
      <c r="E19">
        <v>0</v>
      </c>
      <c r="F19">
        <v>2</v>
      </c>
      <c r="G19">
        <v>0</v>
      </c>
      <c r="H19">
        <v>0</v>
      </c>
      <c r="I19">
        <v>2</v>
      </c>
      <c r="J19">
        <v>4</v>
      </c>
      <c r="K19">
        <v>0</v>
      </c>
      <c r="L19">
        <v>0</v>
      </c>
      <c r="M19">
        <v>2</v>
      </c>
      <c r="N19">
        <v>2</v>
      </c>
      <c r="O19">
        <v>34</v>
      </c>
      <c r="P19">
        <v>8</v>
      </c>
      <c r="R19">
        <v>0</v>
      </c>
      <c r="S19">
        <v>0</v>
      </c>
      <c r="T19">
        <v>0</v>
      </c>
      <c r="U19">
        <f t="shared" si="4"/>
        <v>0</v>
      </c>
      <c r="V19">
        <f t="shared" si="5"/>
        <v>0</v>
      </c>
      <c r="W19">
        <f t="shared" si="6"/>
        <v>0</v>
      </c>
    </row>
    <row r="20" spans="1:23" x14ac:dyDescent="0.45">
      <c r="A20" s="1">
        <f t="shared" si="2"/>
        <v>41770</v>
      </c>
      <c r="B20" s="1">
        <f t="shared" si="0"/>
        <v>41776</v>
      </c>
      <c r="C20">
        <v>1</v>
      </c>
      <c r="D20">
        <f t="shared" si="3"/>
        <v>6</v>
      </c>
      <c r="E20">
        <v>0</v>
      </c>
      <c r="F20">
        <v>3</v>
      </c>
      <c r="G20">
        <v>0</v>
      </c>
      <c r="H20">
        <v>0</v>
      </c>
      <c r="I20">
        <v>2</v>
      </c>
      <c r="J20">
        <v>3</v>
      </c>
      <c r="K20">
        <v>0</v>
      </c>
      <c r="L20">
        <v>0</v>
      </c>
      <c r="M20">
        <v>3</v>
      </c>
      <c r="N20">
        <v>1</v>
      </c>
      <c r="O20">
        <v>41</v>
      </c>
      <c r="P20">
        <v>5</v>
      </c>
      <c r="R20">
        <v>0</v>
      </c>
      <c r="S20">
        <v>0</v>
      </c>
      <c r="T20">
        <v>0</v>
      </c>
      <c r="U20">
        <f t="shared" si="4"/>
        <v>0</v>
      </c>
      <c r="V20">
        <f t="shared" si="5"/>
        <v>0</v>
      </c>
      <c r="W20">
        <f t="shared" si="6"/>
        <v>0</v>
      </c>
    </row>
    <row r="21" spans="1:23" x14ac:dyDescent="0.45">
      <c r="A21" s="1">
        <f t="shared" si="2"/>
        <v>41777</v>
      </c>
      <c r="B21" s="1">
        <f t="shared" si="0"/>
        <v>41783</v>
      </c>
      <c r="C21">
        <v>2</v>
      </c>
      <c r="D21">
        <f t="shared" si="3"/>
        <v>8</v>
      </c>
      <c r="E21">
        <v>0</v>
      </c>
      <c r="F21">
        <v>5</v>
      </c>
      <c r="G21">
        <v>0</v>
      </c>
      <c r="H21">
        <v>0</v>
      </c>
      <c r="I21">
        <v>0</v>
      </c>
      <c r="J21">
        <v>6</v>
      </c>
      <c r="K21">
        <v>0</v>
      </c>
      <c r="L21">
        <v>0</v>
      </c>
      <c r="M21">
        <v>1</v>
      </c>
      <c r="N21">
        <v>0</v>
      </c>
      <c r="O21">
        <v>53</v>
      </c>
      <c r="P21">
        <v>11</v>
      </c>
      <c r="R21">
        <v>0</v>
      </c>
      <c r="S21">
        <v>0</v>
      </c>
      <c r="T21">
        <v>0</v>
      </c>
      <c r="U21">
        <f t="shared" si="4"/>
        <v>0</v>
      </c>
      <c r="V21">
        <f t="shared" si="5"/>
        <v>0</v>
      </c>
      <c r="W21">
        <f t="shared" si="6"/>
        <v>0</v>
      </c>
    </row>
    <row r="22" spans="1:23" x14ac:dyDescent="0.45">
      <c r="A22" s="1">
        <f t="shared" si="2"/>
        <v>41784</v>
      </c>
      <c r="B22" s="1">
        <f t="shared" si="0"/>
        <v>41790</v>
      </c>
      <c r="C22">
        <v>15</v>
      </c>
      <c r="D22">
        <f t="shared" si="3"/>
        <v>23</v>
      </c>
      <c r="E22">
        <v>0</v>
      </c>
      <c r="F22">
        <v>8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2</v>
      </c>
      <c r="N22">
        <v>2</v>
      </c>
      <c r="O22">
        <v>59</v>
      </c>
      <c r="P22">
        <v>9</v>
      </c>
      <c r="Q22">
        <v>22</v>
      </c>
      <c r="R22">
        <v>0</v>
      </c>
      <c r="S22">
        <v>1</v>
      </c>
      <c r="T22">
        <v>0</v>
      </c>
      <c r="U22">
        <f t="shared" si="4"/>
        <v>0</v>
      </c>
      <c r="V22">
        <f t="shared" si="5"/>
        <v>1</v>
      </c>
      <c r="W22">
        <f t="shared" si="6"/>
        <v>0</v>
      </c>
    </row>
    <row r="23" spans="1:23" x14ac:dyDescent="0.45">
      <c r="A23" s="1">
        <f t="shared" si="2"/>
        <v>41791</v>
      </c>
      <c r="B23" s="1">
        <f t="shared" si="0"/>
        <v>41797</v>
      </c>
      <c r="C23">
        <v>5</v>
      </c>
      <c r="D23">
        <f t="shared" si="3"/>
        <v>28</v>
      </c>
      <c r="E23">
        <v>0</v>
      </c>
      <c r="F23">
        <v>9</v>
      </c>
      <c r="G23">
        <v>0</v>
      </c>
      <c r="H23">
        <v>0</v>
      </c>
      <c r="I23">
        <v>1</v>
      </c>
      <c r="J23">
        <v>3</v>
      </c>
      <c r="K23">
        <v>0</v>
      </c>
      <c r="L23">
        <v>0</v>
      </c>
      <c r="M23">
        <v>2</v>
      </c>
      <c r="N23">
        <v>5</v>
      </c>
      <c r="O23">
        <v>55</v>
      </c>
      <c r="P23">
        <v>3</v>
      </c>
      <c r="Q23">
        <v>22</v>
      </c>
      <c r="R23">
        <v>0</v>
      </c>
      <c r="S23">
        <v>1</v>
      </c>
      <c r="T23">
        <v>0</v>
      </c>
      <c r="U23">
        <f t="shared" si="4"/>
        <v>0</v>
      </c>
      <c r="V23">
        <f t="shared" si="5"/>
        <v>0</v>
      </c>
      <c r="W23">
        <f t="shared" si="6"/>
        <v>0</v>
      </c>
    </row>
    <row r="24" spans="1:23" x14ac:dyDescent="0.45">
      <c r="A24" s="1">
        <f t="shared" si="2"/>
        <v>41798</v>
      </c>
      <c r="B24" s="1">
        <f t="shared" si="0"/>
        <v>41804</v>
      </c>
      <c r="C24">
        <v>2</v>
      </c>
      <c r="D24">
        <f t="shared" si="3"/>
        <v>30</v>
      </c>
      <c r="E24">
        <v>0</v>
      </c>
      <c r="F24">
        <v>4</v>
      </c>
      <c r="G24">
        <v>0</v>
      </c>
      <c r="H24">
        <v>0</v>
      </c>
      <c r="I24">
        <v>1</v>
      </c>
      <c r="J24">
        <v>3</v>
      </c>
      <c r="K24">
        <v>0</v>
      </c>
      <c r="L24">
        <v>0</v>
      </c>
      <c r="M24">
        <v>3</v>
      </c>
      <c r="N24">
        <v>3</v>
      </c>
      <c r="O24">
        <v>57</v>
      </c>
      <c r="P24">
        <v>8</v>
      </c>
      <c r="Q24">
        <v>22</v>
      </c>
      <c r="R24">
        <v>0</v>
      </c>
      <c r="S24">
        <v>1</v>
      </c>
      <c r="T24">
        <v>0</v>
      </c>
      <c r="U24">
        <f t="shared" si="4"/>
        <v>0</v>
      </c>
      <c r="V24">
        <f t="shared" si="5"/>
        <v>0</v>
      </c>
      <c r="W24">
        <f t="shared" si="6"/>
        <v>0</v>
      </c>
    </row>
    <row r="25" spans="1:23" x14ac:dyDescent="0.45">
      <c r="A25" s="1">
        <f t="shared" si="2"/>
        <v>41805</v>
      </c>
      <c r="B25" s="1">
        <f t="shared" si="0"/>
        <v>41811</v>
      </c>
      <c r="C25">
        <v>6</v>
      </c>
      <c r="D25">
        <f t="shared" si="3"/>
        <v>36</v>
      </c>
      <c r="E25">
        <v>0</v>
      </c>
      <c r="F25">
        <v>9</v>
      </c>
      <c r="G25">
        <v>0</v>
      </c>
      <c r="H25">
        <v>0</v>
      </c>
      <c r="I25">
        <v>2</v>
      </c>
      <c r="J25">
        <v>3</v>
      </c>
      <c r="K25">
        <v>0</v>
      </c>
      <c r="L25">
        <v>0</v>
      </c>
      <c r="M25">
        <v>2</v>
      </c>
      <c r="N25">
        <v>1</v>
      </c>
      <c r="O25">
        <v>38</v>
      </c>
      <c r="P25">
        <v>4</v>
      </c>
      <c r="Q25">
        <v>22</v>
      </c>
      <c r="R25">
        <v>0</v>
      </c>
      <c r="S25">
        <v>23</v>
      </c>
      <c r="T25">
        <v>0</v>
      </c>
      <c r="U25">
        <f t="shared" si="4"/>
        <v>0</v>
      </c>
      <c r="V25">
        <f t="shared" si="5"/>
        <v>22</v>
      </c>
      <c r="W25">
        <f t="shared" si="6"/>
        <v>0</v>
      </c>
    </row>
    <row r="26" spans="1:23" x14ac:dyDescent="0.45">
      <c r="A26" s="1">
        <f t="shared" si="2"/>
        <v>41812</v>
      </c>
      <c r="B26" s="1">
        <f t="shared" si="0"/>
        <v>41818</v>
      </c>
      <c r="C26">
        <v>11</v>
      </c>
      <c r="D26">
        <f t="shared" si="3"/>
        <v>47</v>
      </c>
      <c r="E26">
        <v>0</v>
      </c>
      <c r="F26">
        <v>12</v>
      </c>
      <c r="G26">
        <v>0</v>
      </c>
      <c r="H26">
        <v>0</v>
      </c>
      <c r="I26">
        <v>2</v>
      </c>
      <c r="J26">
        <v>5</v>
      </c>
      <c r="K26">
        <v>0</v>
      </c>
      <c r="L26">
        <v>0</v>
      </c>
      <c r="M26">
        <v>6</v>
      </c>
      <c r="N26">
        <v>4</v>
      </c>
      <c r="O26">
        <v>46</v>
      </c>
      <c r="P26">
        <v>6</v>
      </c>
      <c r="Q26">
        <v>26</v>
      </c>
      <c r="R26">
        <v>119</v>
      </c>
      <c r="S26">
        <v>20</v>
      </c>
      <c r="T26">
        <v>0</v>
      </c>
      <c r="U26">
        <f t="shared" si="4"/>
        <v>119</v>
      </c>
      <c r="V26">
        <f t="shared" si="5"/>
        <v>-3</v>
      </c>
      <c r="W26">
        <f t="shared" si="6"/>
        <v>0</v>
      </c>
    </row>
    <row r="27" spans="1:23" x14ac:dyDescent="0.45">
      <c r="A27" s="1">
        <f t="shared" si="2"/>
        <v>41819</v>
      </c>
      <c r="B27" s="1">
        <f t="shared" si="0"/>
        <v>41825</v>
      </c>
      <c r="C27">
        <v>7</v>
      </c>
      <c r="D27">
        <f t="shared" si="3"/>
        <v>54</v>
      </c>
      <c r="E27">
        <v>0</v>
      </c>
      <c r="F27">
        <v>10</v>
      </c>
      <c r="G27">
        <v>0</v>
      </c>
      <c r="H27">
        <v>0</v>
      </c>
      <c r="I27">
        <v>1</v>
      </c>
      <c r="J27">
        <v>4</v>
      </c>
      <c r="K27">
        <v>0</v>
      </c>
      <c r="L27">
        <v>0</v>
      </c>
      <c r="M27">
        <v>4</v>
      </c>
      <c r="N27">
        <v>3</v>
      </c>
      <c r="O27">
        <v>44</v>
      </c>
      <c r="P27">
        <v>13</v>
      </c>
      <c r="Q27">
        <v>27</v>
      </c>
      <c r="R27">
        <v>180</v>
      </c>
      <c r="S27">
        <v>48</v>
      </c>
      <c r="T27">
        <v>0</v>
      </c>
      <c r="U27">
        <f t="shared" si="4"/>
        <v>61</v>
      </c>
      <c r="V27">
        <f t="shared" si="5"/>
        <v>28</v>
      </c>
      <c r="W27">
        <f t="shared" si="6"/>
        <v>0</v>
      </c>
    </row>
    <row r="28" spans="1:23" x14ac:dyDescent="0.45">
      <c r="A28" s="1">
        <f t="shared" si="2"/>
        <v>41826</v>
      </c>
      <c r="B28" s="1">
        <f t="shared" si="0"/>
        <v>41832</v>
      </c>
      <c r="C28">
        <v>11</v>
      </c>
      <c r="D28">
        <f t="shared" si="3"/>
        <v>65</v>
      </c>
      <c r="E28">
        <v>0</v>
      </c>
      <c r="F28">
        <v>5</v>
      </c>
      <c r="G28">
        <v>0</v>
      </c>
      <c r="H28">
        <v>0</v>
      </c>
      <c r="I28">
        <v>0</v>
      </c>
      <c r="J28">
        <v>5</v>
      </c>
      <c r="K28">
        <v>0</v>
      </c>
      <c r="L28">
        <v>0</v>
      </c>
      <c r="M28">
        <v>3</v>
      </c>
      <c r="N28">
        <v>3</v>
      </c>
      <c r="O28">
        <v>55</v>
      </c>
      <c r="P28">
        <v>6</v>
      </c>
      <c r="Q28">
        <v>24</v>
      </c>
      <c r="R28">
        <v>301</v>
      </c>
      <c r="S28">
        <v>107</v>
      </c>
      <c r="T28">
        <v>0</v>
      </c>
      <c r="U28">
        <f t="shared" si="4"/>
        <v>121</v>
      </c>
      <c r="V28">
        <f t="shared" si="5"/>
        <v>59</v>
      </c>
      <c r="W28">
        <f t="shared" si="6"/>
        <v>0</v>
      </c>
    </row>
    <row r="29" spans="1:23" x14ac:dyDescent="0.45">
      <c r="A29" s="1">
        <f t="shared" si="2"/>
        <v>41833</v>
      </c>
      <c r="B29" s="1">
        <f t="shared" si="0"/>
        <v>41839</v>
      </c>
      <c r="C29">
        <v>47</v>
      </c>
      <c r="D29">
        <f t="shared" si="3"/>
        <v>112</v>
      </c>
      <c r="E29">
        <v>0</v>
      </c>
      <c r="F29">
        <v>11</v>
      </c>
      <c r="G29">
        <v>0</v>
      </c>
      <c r="H29">
        <v>0</v>
      </c>
      <c r="I29">
        <v>1</v>
      </c>
      <c r="J29">
        <v>4</v>
      </c>
      <c r="K29">
        <v>0</v>
      </c>
      <c r="L29">
        <v>0</v>
      </c>
      <c r="M29">
        <v>7</v>
      </c>
      <c r="N29">
        <v>1</v>
      </c>
      <c r="O29">
        <v>60</v>
      </c>
      <c r="P29">
        <v>16</v>
      </c>
      <c r="Q29">
        <v>25</v>
      </c>
      <c r="R29">
        <v>503</v>
      </c>
      <c r="S29">
        <v>182</v>
      </c>
      <c r="T29">
        <v>0</v>
      </c>
      <c r="U29">
        <f t="shared" si="4"/>
        <v>202</v>
      </c>
      <c r="V29">
        <f t="shared" si="5"/>
        <v>75</v>
      </c>
      <c r="W29">
        <f t="shared" si="6"/>
        <v>0</v>
      </c>
    </row>
    <row r="30" spans="1:23" x14ac:dyDescent="0.45">
      <c r="A30" s="1">
        <f t="shared" si="2"/>
        <v>41840</v>
      </c>
      <c r="B30" s="1">
        <f t="shared" si="0"/>
        <v>41846</v>
      </c>
      <c r="C30">
        <v>48</v>
      </c>
      <c r="D30">
        <f t="shared" si="3"/>
        <v>160</v>
      </c>
      <c r="E30">
        <v>0</v>
      </c>
      <c r="F30">
        <v>15</v>
      </c>
      <c r="G30">
        <v>0</v>
      </c>
      <c r="H30">
        <v>0</v>
      </c>
      <c r="I30">
        <v>1</v>
      </c>
      <c r="J30">
        <v>1</v>
      </c>
      <c r="K30">
        <v>0</v>
      </c>
      <c r="L30">
        <v>0</v>
      </c>
      <c r="M30">
        <v>5</v>
      </c>
      <c r="N30">
        <v>1</v>
      </c>
      <c r="O30">
        <v>57</v>
      </c>
      <c r="P30">
        <v>4</v>
      </c>
      <c r="Q30">
        <v>26</v>
      </c>
      <c r="R30">
        <v>643</v>
      </c>
      <c r="S30">
        <v>215</v>
      </c>
      <c r="T30">
        <v>0</v>
      </c>
      <c r="U30">
        <f t="shared" si="4"/>
        <v>140</v>
      </c>
      <c r="V30">
        <f t="shared" si="5"/>
        <v>33</v>
      </c>
      <c r="W30">
        <f t="shared" si="6"/>
        <v>0</v>
      </c>
    </row>
    <row r="31" spans="1:23" x14ac:dyDescent="0.45">
      <c r="A31" s="1">
        <f t="shared" si="2"/>
        <v>41847</v>
      </c>
      <c r="B31" s="1">
        <f t="shared" si="0"/>
        <v>41853</v>
      </c>
      <c r="C31">
        <v>55</v>
      </c>
      <c r="D31">
        <f t="shared" si="3"/>
        <v>215</v>
      </c>
      <c r="E31">
        <v>0</v>
      </c>
      <c r="F31">
        <v>10</v>
      </c>
      <c r="G31">
        <v>0</v>
      </c>
      <c r="H31">
        <v>0</v>
      </c>
      <c r="I31">
        <v>1</v>
      </c>
      <c r="J31">
        <v>6</v>
      </c>
      <c r="K31">
        <v>0</v>
      </c>
      <c r="L31">
        <v>0</v>
      </c>
      <c r="M31">
        <v>10</v>
      </c>
      <c r="N31">
        <v>4</v>
      </c>
      <c r="O31">
        <v>44</v>
      </c>
      <c r="P31">
        <v>10</v>
      </c>
      <c r="Q31">
        <v>27</v>
      </c>
      <c r="R31">
        <v>1033</v>
      </c>
      <c r="S31">
        <v>215</v>
      </c>
      <c r="T31">
        <v>0</v>
      </c>
      <c r="U31">
        <f t="shared" si="4"/>
        <v>390</v>
      </c>
      <c r="V31">
        <f t="shared" si="5"/>
        <v>0</v>
      </c>
      <c r="W31">
        <f t="shared" si="6"/>
        <v>0</v>
      </c>
    </row>
    <row r="32" spans="1:23" x14ac:dyDescent="0.45">
      <c r="A32" s="1">
        <f t="shared" si="2"/>
        <v>41854</v>
      </c>
      <c r="B32" s="1">
        <f t="shared" si="0"/>
        <v>41860</v>
      </c>
      <c r="C32">
        <v>49</v>
      </c>
      <c r="D32">
        <f t="shared" si="3"/>
        <v>264</v>
      </c>
      <c r="E32">
        <v>0</v>
      </c>
      <c r="F32">
        <v>4</v>
      </c>
      <c r="G32">
        <v>0</v>
      </c>
      <c r="H32">
        <v>1</v>
      </c>
      <c r="I32">
        <v>3</v>
      </c>
      <c r="J32">
        <v>7</v>
      </c>
      <c r="K32">
        <v>0</v>
      </c>
      <c r="L32">
        <v>0</v>
      </c>
      <c r="M32">
        <v>11</v>
      </c>
      <c r="N32">
        <v>0</v>
      </c>
      <c r="O32">
        <v>53</v>
      </c>
      <c r="P32">
        <v>12</v>
      </c>
      <c r="Q32">
        <v>28</v>
      </c>
      <c r="R32">
        <v>1596</v>
      </c>
      <c r="S32">
        <v>386</v>
      </c>
      <c r="T32">
        <v>0</v>
      </c>
      <c r="U32">
        <f t="shared" si="4"/>
        <v>563</v>
      </c>
      <c r="V32">
        <f t="shared" si="5"/>
        <v>171</v>
      </c>
      <c r="W32">
        <f t="shared" si="6"/>
        <v>0</v>
      </c>
    </row>
    <row r="33" spans="1:23" x14ac:dyDescent="0.45">
      <c r="A33" s="1">
        <f t="shared" si="2"/>
        <v>41861</v>
      </c>
      <c r="B33" s="1">
        <f t="shared" si="0"/>
        <v>41867</v>
      </c>
      <c r="C33">
        <v>39</v>
      </c>
      <c r="D33">
        <f t="shared" si="3"/>
        <v>303</v>
      </c>
      <c r="E33">
        <v>0</v>
      </c>
      <c r="F33">
        <v>10</v>
      </c>
      <c r="G33">
        <v>0</v>
      </c>
      <c r="H33">
        <v>0</v>
      </c>
      <c r="I33">
        <v>0</v>
      </c>
      <c r="J33">
        <v>6</v>
      </c>
      <c r="K33">
        <v>0</v>
      </c>
      <c r="L33">
        <v>0</v>
      </c>
      <c r="M33">
        <v>12</v>
      </c>
      <c r="N33">
        <v>3</v>
      </c>
      <c r="O33">
        <v>55</v>
      </c>
      <c r="P33">
        <v>7</v>
      </c>
      <c r="Q33">
        <v>33</v>
      </c>
      <c r="R33">
        <v>2549</v>
      </c>
      <c r="S33">
        <v>690</v>
      </c>
      <c r="T33">
        <v>18</v>
      </c>
      <c r="U33">
        <f t="shared" si="4"/>
        <v>953</v>
      </c>
      <c r="V33">
        <f t="shared" si="5"/>
        <v>304</v>
      </c>
      <c r="W33">
        <f t="shared" si="6"/>
        <v>18</v>
      </c>
    </row>
    <row r="34" spans="1:23" x14ac:dyDescent="0.45">
      <c r="A34" s="1">
        <f t="shared" si="2"/>
        <v>41868</v>
      </c>
      <c r="B34" s="1">
        <f t="shared" si="0"/>
        <v>41874</v>
      </c>
      <c r="C34">
        <v>51</v>
      </c>
      <c r="D34">
        <f t="shared" si="3"/>
        <v>354</v>
      </c>
      <c r="E34">
        <v>0</v>
      </c>
      <c r="F34">
        <v>3</v>
      </c>
      <c r="G34">
        <v>0</v>
      </c>
      <c r="H34">
        <v>0</v>
      </c>
      <c r="I34">
        <v>0</v>
      </c>
      <c r="J34">
        <v>2</v>
      </c>
      <c r="K34">
        <v>0</v>
      </c>
      <c r="L34">
        <v>0</v>
      </c>
      <c r="M34">
        <v>6</v>
      </c>
      <c r="N34">
        <v>2</v>
      </c>
      <c r="O34">
        <v>60</v>
      </c>
      <c r="P34">
        <v>10</v>
      </c>
      <c r="Q34">
        <v>30</v>
      </c>
      <c r="R34">
        <v>3723</v>
      </c>
      <c r="S34">
        <v>993</v>
      </c>
      <c r="T34">
        <v>19</v>
      </c>
      <c r="U34">
        <f t="shared" si="4"/>
        <v>1174</v>
      </c>
      <c r="V34">
        <f t="shared" si="5"/>
        <v>303</v>
      </c>
      <c r="W34">
        <f t="shared" si="6"/>
        <v>1</v>
      </c>
    </row>
    <row r="35" spans="1:23" x14ac:dyDescent="0.45">
      <c r="A35" s="1">
        <f t="shared" si="2"/>
        <v>41875</v>
      </c>
      <c r="B35" s="1">
        <f t="shared" si="0"/>
        <v>41881</v>
      </c>
      <c r="C35">
        <v>52</v>
      </c>
      <c r="D35">
        <f t="shared" si="3"/>
        <v>406</v>
      </c>
      <c r="E35">
        <v>0</v>
      </c>
      <c r="F35">
        <v>14</v>
      </c>
      <c r="G35">
        <v>0</v>
      </c>
      <c r="H35">
        <v>0</v>
      </c>
      <c r="I35">
        <v>2</v>
      </c>
      <c r="J35">
        <v>3</v>
      </c>
      <c r="K35">
        <v>0</v>
      </c>
      <c r="L35">
        <v>0</v>
      </c>
      <c r="M35">
        <v>10</v>
      </c>
      <c r="N35">
        <v>1</v>
      </c>
      <c r="O35">
        <v>47</v>
      </c>
      <c r="P35">
        <v>5</v>
      </c>
      <c r="Q35">
        <v>31</v>
      </c>
      <c r="R35">
        <v>4079</v>
      </c>
      <c r="S35">
        <v>1207</v>
      </c>
      <c r="T35">
        <v>19</v>
      </c>
      <c r="U35">
        <f t="shared" si="4"/>
        <v>356</v>
      </c>
      <c r="V35">
        <f t="shared" si="5"/>
        <v>214</v>
      </c>
      <c r="W35">
        <f t="shared" si="6"/>
        <v>0</v>
      </c>
    </row>
    <row r="36" spans="1:23" x14ac:dyDescent="0.45">
      <c r="A36" s="1">
        <f t="shared" si="2"/>
        <v>41882</v>
      </c>
      <c r="B36" s="1">
        <f t="shared" si="0"/>
        <v>41888</v>
      </c>
      <c r="C36">
        <v>82</v>
      </c>
      <c r="D36">
        <f t="shared" si="3"/>
        <v>488</v>
      </c>
      <c r="E36">
        <v>0</v>
      </c>
      <c r="F36">
        <v>11</v>
      </c>
      <c r="G36">
        <v>0</v>
      </c>
      <c r="H36">
        <v>0</v>
      </c>
      <c r="I36">
        <v>3</v>
      </c>
      <c r="J36">
        <v>2</v>
      </c>
      <c r="K36">
        <v>0</v>
      </c>
      <c r="L36">
        <v>0</v>
      </c>
      <c r="M36">
        <v>16</v>
      </c>
      <c r="N36">
        <v>0</v>
      </c>
      <c r="O36">
        <v>57</v>
      </c>
      <c r="P36">
        <v>8</v>
      </c>
      <c r="Q36">
        <v>32</v>
      </c>
      <c r="R36">
        <v>4841</v>
      </c>
      <c r="S36">
        <v>1411</v>
      </c>
      <c r="T36">
        <v>19</v>
      </c>
      <c r="U36">
        <f t="shared" si="4"/>
        <v>762</v>
      </c>
      <c r="V36">
        <f t="shared" si="5"/>
        <v>204</v>
      </c>
      <c r="W36">
        <f t="shared" si="6"/>
        <v>0</v>
      </c>
    </row>
    <row r="37" spans="1:23" x14ac:dyDescent="0.45">
      <c r="A37" s="1">
        <f t="shared" si="2"/>
        <v>41889</v>
      </c>
      <c r="B37" s="1">
        <f t="shared" si="0"/>
        <v>41895</v>
      </c>
      <c r="C37">
        <v>86</v>
      </c>
      <c r="D37">
        <f t="shared" si="3"/>
        <v>574</v>
      </c>
      <c r="E37">
        <v>0</v>
      </c>
      <c r="F37">
        <v>14</v>
      </c>
      <c r="G37">
        <v>0</v>
      </c>
      <c r="H37">
        <v>0</v>
      </c>
      <c r="I37">
        <v>0</v>
      </c>
      <c r="J37">
        <v>2</v>
      </c>
      <c r="K37">
        <v>0</v>
      </c>
      <c r="L37">
        <v>0</v>
      </c>
      <c r="M37">
        <v>16</v>
      </c>
      <c r="N37">
        <v>3</v>
      </c>
      <c r="O37">
        <v>65</v>
      </c>
      <c r="P37">
        <v>9</v>
      </c>
      <c r="Q37">
        <v>33</v>
      </c>
      <c r="R37">
        <v>5371</v>
      </c>
      <c r="S37">
        <v>1636</v>
      </c>
      <c r="T37">
        <v>19</v>
      </c>
      <c r="U37">
        <f t="shared" si="4"/>
        <v>530</v>
      </c>
      <c r="V37">
        <f t="shared" si="5"/>
        <v>225</v>
      </c>
      <c r="W37">
        <f t="shared" si="6"/>
        <v>0</v>
      </c>
    </row>
    <row r="38" spans="1:23" x14ac:dyDescent="0.45">
      <c r="A38" s="1">
        <f t="shared" si="2"/>
        <v>41896</v>
      </c>
      <c r="B38" s="1">
        <f t="shared" si="0"/>
        <v>41902</v>
      </c>
      <c r="C38">
        <v>100</v>
      </c>
      <c r="D38">
        <f t="shared" si="3"/>
        <v>674</v>
      </c>
      <c r="E38">
        <v>0</v>
      </c>
      <c r="F38">
        <v>10</v>
      </c>
      <c r="G38">
        <v>0</v>
      </c>
      <c r="H38">
        <v>0</v>
      </c>
      <c r="I38">
        <v>1</v>
      </c>
      <c r="J38">
        <v>4</v>
      </c>
      <c r="K38">
        <v>0</v>
      </c>
      <c r="L38">
        <v>0</v>
      </c>
      <c r="M38">
        <v>15</v>
      </c>
      <c r="N38">
        <v>1</v>
      </c>
      <c r="O38">
        <v>47</v>
      </c>
      <c r="P38">
        <v>13</v>
      </c>
      <c r="Q38">
        <v>34</v>
      </c>
      <c r="R38">
        <v>6277</v>
      </c>
      <c r="S38">
        <v>2003</v>
      </c>
      <c r="T38">
        <v>19</v>
      </c>
      <c r="U38">
        <f t="shared" si="4"/>
        <v>906</v>
      </c>
      <c r="V38">
        <f t="shared" si="5"/>
        <v>367</v>
      </c>
      <c r="W38">
        <f t="shared" si="6"/>
        <v>0</v>
      </c>
    </row>
    <row r="39" spans="1:23" x14ac:dyDescent="0.45">
      <c r="A39" s="1">
        <f t="shared" si="2"/>
        <v>41903</v>
      </c>
      <c r="B39" s="1">
        <f t="shared" si="0"/>
        <v>41909</v>
      </c>
      <c r="C39">
        <v>112</v>
      </c>
      <c r="D39">
        <f t="shared" si="3"/>
        <v>786</v>
      </c>
      <c r="E39">
        <v>0</v>
      </c>
      <c r="F39">
        <v>15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9</v>
      </c>
      <c r="N39">
        <v>1</v>
      </c>
      <c r="O39">
        <v>44</v>
      </c>
      <c r="P39">
        <v>2</v>
      </c>
      <c r="Q39">
        <v>35</v>
      </c>
      <c r="R39">
        <v>7306</v>
      </c>
      <c r="S39">
        <v>2140</v>
      </c>
      <c r="T39">
        <v>25</v>
      </c>
      <c r="U39">
        <f t="shared" si="4"/>
        <v>1029</v>
      </c>
      <c r="V39">
        <f t="shared" si="5"/>
        <v>137</v>
      </c>
      <c r="W39">
        <f t="shared" si="6"/>
        <v>6</v>
      </c>
    </row>
    <row r="40" spans="1:23" x14ac:dyDescent="0.45">
      <c r="A40" s="1">
        <f t="shared" si="2"/>
        <v>41910</v>
      </c>
      <c r="B40" s="1">
        <f t="shared" si="0"/>
        <v>41916</v>
      </c>
      <c r="C40">
        <v>194</v>
      </c>
      <c r="D40">
        <f t="shared" si="3"/>
        <v>980</v>
      </c>
      <c r="E40">
        <v>0</v>
      </c>
      <c r="F40">
        <v>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28</v>
      </c>
      <c r="N40">
        <v>5</v>
      </c>
      <c r="O40">
        <v>30</v>
      </c>
      <c r="P40">
        <v>5</v>
      </c>
      <c r="Q40">
        <v>36</v>
      </c>
      <c r="R40">
        <v>8036</v>
      </c>
      <c r="S40">
        <v>2305</v>
      </c>
      <c r="T40">
        <v>25</v>
      </c>
      <c r="U40">
        <f t="shared" si="4"/>
        <v>730</v>
      </c>
      <c r="V40">
        <f t="shared" si="5"/>
        <v>165</v>
      </c>
      <c r="W40">
        <f t="shared" si="6"/>
        <v>0</v>
      </c>
    </row>
    <row r="41" spans="1:23" x14ac:dyDescent="0.45">
      <c r="A41" s="1">
        <f t="shared" si="2"/>
        <v>41917</v>
      </c>
      <c r="B41" s="1">
        <f t="shared" si="0"/>
        <v>41923</v>
      </c>
      <c r="C41">
        <v>149</v>
      </c>
      <c r="D41">
        <f t="shared" si="3"/>
        <v>1129</v>
      </c>
      <c r="E41">
        <v>0</v>
      </c>
      <c r="F41">
        <v>12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6</v>
      </c>
      <c r="N41">
        <v>3</v>
      </c>
      <c r="O41">
        <v>38</v>
      </c>
      <c r="P41">
        <v>6</v>
      </c>
      <c r="Q41">
        <v>37</v>
      </c>
      <c r="R41">
        <v>10473</v>
      </c>
      <c r="S41">
        <v>2470</v>
      </c>
      <c r="T41">
        <v>25</v>
      </c>
      <c r="U41">
        <f t="shared" si="4"/>
        <v>2437</v>
      </c>
      <c r="V41">
        <f t="shared" si="5"/>
        <v>165</v>
      </c>
      <c r="W41">
        <f t="shared" si="6"/>
        <v>0</v>
      </c>
    </row>
    <row r="42" spans="1:23" x14ac:dyDescent="0.45">
      <c r="A42" s="1">
        <f t="shared" si="2"/>
        <v>41924</v>
      </c>
      <c r="B42" s="1">
        <f t="shared" si="0"/>
        <v>41930</v>
      </c>
      <c r="C42">
        <v>76</v>
      </c>
      <c r="D42">
        <f t="shared" si="3"/>
        <v>1205</v>
      </c>
      <c r="E42">
        <v>0</v>
      </c>
      <c r="F42">
        <v>13</v>
      </c>
      <c r="G42">
        <v>0</v>
      </c>
      <c r="H42">
        <v>0</v>
      </c>
      <c r="I42">
        <v>2</v>
      </c>
      <c r="J42">
        <v>1</v>
      </c>
      <c r="K42">
        <v>0</v>
      </c>
      <c r="L42">
        <v>0</v>
      </c>
      <c r="M42">
        <v>8</v>
      </c>
      <c r="N42">
        <v>0</v>
      </c>
      <c r="O42">
        <v>26</v>
      </c>
      <c r="P42">
        <v>4</v>
      </c>
      <c r="Q42">
        <v>38</v>
      </c>
      <c r="R42">
        <v>11853</v>
      </c>
      <c r="S42">
        <v>2591</v>
      </c>
      <c r="T42">
        <v>26</v>
      </c>
      <c r="U42">
        <f t="shared" si="4"/>
        <v>1380</v>
      </c>
      <c r="V42">
        <f t="shared" si="5"/>
        <v>121</v>
      </c>
      <c r="W42">
        <f t="shared" si="6"/>
        <v>1</v>
      </c>
    </row>
    <row r="43" spans="1:23" x14ac:dyDescent="0.45">
      <c r="A43" s="1">
        <f t="shared" si="2"/>
        <v>41931</v>
      </c>
      <c r="B43" s="1">
        <f t="shared" si="0"/>
        <v>41937</v>
      </c>
      <c r="C43">
        <v>62</v>
      </c>
      <c r="D43">
        <f t="shared" si="3"/>
        <v>1267</v>
      </c>
      <c r="E43">
        <v>1</v>
      </c>
      <c r="F43">
        <v>7</v>
      </c>
      <c r="G43">
        <v>0</v>
      </c>
      <c r="H43">
        <v>0</v>
      </c>
      <c r="I43">
        <v>1</v>
      </c>
      <c r="J43">
        <v>1</v>
      </c>
      <c r="K43">
        <v>0</v>
      </c>
      <c r="L43">
        <v>0</v>
      </c>
      <c r="M43">
        <v>4</v>
      </c>
      <c r="N43">
        <v>2</v>
      </c>
      <c r="O43">
        <v>28</v>
      </c>
      <c r="P43">
        <v>4</v>
      </c>
      <c r="Q43">
        <v>39</v>
      </c>
      <c r="R43">
        <v>13224</v>
      </c>
      <c r="S43">
        <v>2974</v>
      </c>
      <c r="T43">
        <v>30</v>
      </c>
      <c r="U43">
        <f t="shared" si="4"/>
        <v>1371</v>
      </c>
      <c r="V43">
        <f t="shared" si="5"/>
        <v>383</v>
      </c>
      <c r="W43">
        <f t="shared" si="6"/>
        <v>4</v>
      </c>
    </row>
    <row r="44" spans="1:23" x14ac:dyDescent="0.45">
      <c r="A44" s="1">
        <f t="shared" si="2"/>
        <v>41938</v>
      </c>
      <c r="B44" s="1">
        <f t="shared" si="0"/>
        <v>41944</v>
      </c>
      <c r="C44">
        <v>48</v>
      </c>
      <c r="D44">
        <f t="shared" si="3"/>
        <v>1315</v>
      </c>
      <c r="E44">
        <v>0</v>
      </c>
      <c r="F44">
        <v>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6</v>
      </c>
      <c r="N44">
        <v>1</v>
      </c>
      <c r="O44">
        <v>26</v>
      </c>
      <c r="P44">
        <v>5</v>
      </c>
      <c r="Q44">
        <v>39</v>
      </c>
      <c r="R44">
        <v>14587</v>
      </c>
      <c r="S44">
        <v>3145</v>
      </c>
      <c r="T44">
        <v>30</v>
      </c>
      <c r="U44">
        <f t="shared" si="4"/>
        <v>1363</v>
      </c>
      <c r="V44">
        <f t="shared" si="5"/>
        <v>171</v>
      </c>
      <c r="W44">
        <f t="shared" si="6"/>
        <v>0</v>
      </c>
    </row>
    <row r="45" spans="1:23" x14ac:dyDescent="0.45">
      <c r="A45" s="1">
        <f t="shared" si="2"/>
        <v>41945</v>
      </c>
      <c r="B45" s="1">
        <f t="shared" si="0"/>
        <v>41951</v>
      </c>
      <c r="C45">
        <v>32</v>
      </c>
      <c r="D45">
        <f t="shared" si="3"/>
        <v>1347</v>
      </c>
      <c r="E45">
        <v>0</v>
      </c>
      <c r="F45">
        <v>6</v>
      </c>
      <c r="G45">
        <v>0</v>
      </c>
      <c r="H45">
        <v>0</v>
      </c>
      <c r="I45">
        <v>2</v>
      </c>
      <c r="J45">
        <v>3</v>
      </c>
      <c r="K45">
        <v>0</v>
      </c>
      <c r="L45">
        <v>0</v>
      </c>
      <c r="M45">
        <v>6</v>
      </c>
      <c r="N45">
        <v>1</v>
      </c>
      <c r="O45">
        <v>28</v>
      </c>
      <c r="P45">
        <v>7</v>
      </c>
      <c r="Q45">
        <v>41</v>
      </c>
      <c r="R45">
        <v>15750</v>
      </c>
      <c r="S45">
        <v>3242</v>
      </c>
      <c r="T45">
        <v>31</v>
      </c>
      <c r="U45">
        <f t="shared" si="4"/>
        <v>1163</v>
      </c>
      <c r="V45">
        <f t="shared" si="5"/>
        <v>97</v>
      </c>
      <c r="W45">
        <f t="shared" si="6"/>
        <v>1</v>
      </c>
    </row>
    <row r="46" spans="1:23" x14ac:dyDescent="0.45">
      <c r="A46" s="1">
        <f t="shared" si="2"/>
        <v>41952</v>
      </c>
      <c r="B46" s="1">
        <f t="shared" si="0"/>
        <v>41972</v>
      </c>
      <c r="C46">
        <v>45</v>
      </c>
      <c r="D46">
        <f t="shared" si="3"/>
        <v>1392</v>
      </c>
      <c r="E46">
        <v>0</v>
      </c>
      <c r="F46">
        <v>14</v>
      </c>
      <c r="G46">
        <v>0</v>
      </c>
      <c r="H46">
        <v>0</v>
      </c>
      <c r="I46">
        <v>4</v>
      </c>
      <c r="J46">
        <v>1</v>
      </c>
      <c r="K46">
        <v>0</v>
      </c>
      <c r="L46">
        <v>0</v>
      </c>
      <c r="M46">
        <v>5</v>
      </c>
      <c r="N46">
        <v>1</v>
      </c>
      <c r="O46">
        <v>63</v>
      </c>
      <c r="P46">
        <v>13</v>
      </c>
      <c r="Q46">
        <v>42</v>
      </c>
      <c r="R46">
        <v>16786</v>
      </c>
      <c r="S46">
        <v>3287</v>
      </c>
      <c r="T46">
        <v>31</v>
      </c>
      <c r="U46">
        <f t="shared" si="4"/>
        <v>1036</v>
      </c>
      <c r="V46">
        <f t="shared" si="5"/>
        <v>45</v>
      </c>
      <c r="W46">
        <f t="shared" si="6"/>
        <v>0</v>
      </c>
    </row>
    <row r="47" spans="1:23" x14ac:dyDescent="0.45">
      <c r="A47" s="1">
        <v>41973</v>
      </c>
      <c r="B47" s="1">
        <f t="shared" si="0"/>
        <v>41979</v>
      </c>
      <c r="C47">
        <v>7</v>
      </c>
      <c r="D47">
        <f t="shared" si="3"/>
        <v>1399</v>
      </c>
      <c r="E47">
        <v>0</v>
      </c>
      <c r="F47">
        <v>1</v>
      </c>
      <c r="G47">
        <v>0</v>
      </c>
      <c r="H47">
        <v>0</v>
      </c>
      <c r="I47">
        <v>3</v>
      </c>
      <c r="J47">
        <v>3</v>
      </c>
      <c r="K47">
        <v>0</v>
      </c>
      <c r="L47">
        <v>0</v>
      </c>
      <c r="M47">
        <v>1</v>
      </c>
      <c r="N47">
        <v>1</v>
      </c>
      <c r="O47">
        <v>44</v>
      </c>
      <c r="P47">
        <v>5</v>
      </c>
      <c r="Q47">
        <v>45</v>
      </c>
      <c r="R47">
        <v>20770</v>
      </c>
      <c r="S47">
        <v>3675</v>
      </c>
      <c r="T47">
        <v>31</v>
      </c>
      <c r="U47">
        <f t="shared" ref="U47:U50" si="7">R47-R46</f>
        <v>3984</v>
      </c>
      <c r="V47">
        <f t="shared" ref="V47:V50" si="8">S47-S46</f>
        <v>388</v>
      </c>
      <c r="W47">
        <f t="shared" ref="W47:W50" si="9">T47-T46</f>
        <v>0</v>
      </c>
    </row>
    <row r="48" spans="1:23" x14ac:dyDescent="0.45">
      <c r="A48" s="1">
        <f>A47+7</f>
        <v>41980</v>
      </c>
      <c r="B48" s="1">
        <f t="shared" si="0"/>
        <v>41993</v>
      </c>
      <c r="C48">
        <v>11</v>
      </c>
      <c r="D48">
        <f t="shared" si="3"/>
        <v>1410</v>
      </c>
      <c r="E48">
        <v>0</v>
      </c>
      <c r="F48">
        <v>11</v>
      </c>
      <c r="G48">
        <v>0</v>
      </c>
      <c r="H48">
        <v>0</v>
      </c>
      <c r="I48">
        <v>2</v>
      </c>
      <c r="J48">
        <v>4</v>
      </c>
      <c r="K48">
        <v>0</v>
      </c>
      <c r="L48">
        <v>0</v>
      </c>
      <c r="M48">
        <v>5</v>
      </c>
      <c r="N48">
        <v>7</v>
      </c>
      <c r="O48">
        <v>66</v>
      </c>
      <c r="P48">
        <v>5</v>
      </c>
      <c r="Q48">
        <v>46</v>
      </c>
      <c r="R48">
        <v>22449</v>
      </c>
      <c r="S48">
        <v>3732</v>
      </c>
      <c r="T48">
        <v>31</v>
      </c>
      <c r="U48">
        <f t="shared" si="7"/>
        <v>1679</v>
      </c>
      <c r="V48">
        <f t="shared" si="8"/>
        <v>57</v>
      </c>
      <c r="W48">
        <f t="shared" si="9"/>
        <v>0</v>
      </c>
    </row>
    <row r="49" spans="1:23" x14ac:dyDescent="0.45">
      <c r="A49" s="1">
        <v>41994</v>
      </c>
      <c r="B49" s="1">
        <f t="shared" si="0"/>
        <v>42007</v>
      </c>
      <c r="C49">
        <v>27</v>
      </c>
      <c r="D49">
        <f t="shared" si="3"/>
        <v>1437</v>
      </c>
      <c r="E49">
        <v>0</v>
      </c>
      <c r="F49">
        <v>5</v>
      </c>
      <c r="G49">
        <v>0</v>
      </c>
      <c r="H49">
        <v>0</v>
      </c>
      <c r="I49">
        <v>0</v>
      </c>
      <c r="J49">
        <v>7</v>
      </c>
      <c r="K49">
        <v>0</v>
      </c>
      <c r="L49">
        <v>0</v>
      </c>
      <c r="M49">
        <v>3</v>
      </c>
      <c r="N49">
        <v>2</v>
      </c>
      <c r="O49">
        <v>77</v>
      </c>
      <c r="P49">
        <v>7</v>
      </c>
      <c r="Q49">
        <v>48</v>
      </c>
      <c r="R49">
        <v>24110</v>
      </c>
      <c r="S49">
        <v>4164</v>
      </c>
      <c r="T49">
        <v>31</v>
      </c>
      <c r="U49">
        <f t="shared" si="7"/>
        <v>1661</v>
      </c>
      <c r="V49">
        <f t="shared" si="8"/>
        <v>432</v>
      </c>
      <c r="W49">
        <f t="shared" si="9"/>
        <v>0</v>
      </c>
    </row>
    <row r="50" spans="1:23" x14ac:dyDescent="0.45">
      <c r="A50" s="1">
        <v>42008</v>
      </c>
      <c r="B50" s="1">
        <f t="shared" si="0"/>
        <v>42008</v>
      </c>
      <c r="C50">
        <v>12</v>
      </c>
      <c r="D50">
        <f t="shared" si="3"/>
        <v>1449</v>
      </c>
      <c r="E50">
        <v>0</v>
      </c>
      <c r="F50">
        <v>3</v>
      </c>
      <c r="G50">
        <v>0</v>
      </c>
      <c r="H50">
        <v>0</v>
      </c>
      <c r="I50">
        <v>1</v>
      </c>
      <c r="J50">
        <v>4</v>
      </c>
      <c r="K50">
        <v>0</v>
      </c>
      <c r="L50">
        <v>0</v>
      </c>
      <c r="M50">
        <v>2</v>
      </c>
      <c r="N50">
        <v>2</v>
      </c>
      <c r="O50">
        <v>38</v>
      </c>
      <c r="P50">
        <v>7</v>
      </c>
      <c r="Q50">
        <v>50</v>
      </c>
      <c r="R50">
        <v>24349</v>
      </c>
      <c r="S50">
        <v>4239</v>
      </c>
      <c r="T50">
        <v>31</v>
      </c>
      <c r="U50">
        <f t="shared" si="7"/>
        <v>239</v>
      </c>
      <c r="V50">
        <f t="shared" si="8"/>
        <v>75</v>
      </c>
      <c r="W50">
        <f t="shared" si="9"/>
        <v>0</v>
      </c>
    </row>
    <row r="51" spans="1:23" x14ac:dyDescent="0.45">
      <c r="A51" s="1">
        <v>42009</v>
      </c>
    </row>
    <row r="53" spans="1:23" x14ac:dyDescent="0.45">
      <c r="A53" s="1"/>
      <c r="B53" s="1"/>
    </row>
    <row r="55" spans="1:23" x14ac:dyDescent="0.45">
      <c r="A55" s="1"/>
      <c r="B5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workspace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</dc:creator>
  <cp:lastModifiedBy>Wesley</cp:lastModifiedBy>
  <dcterms:created xsi:type="dcterms:W3CDTF">2015-01-22T21:04:46Z</dcterms:created>
  <dcterms:modified xsi:type="dcterms:W3CDTF">2015-01-24T10:35:30Z</dcterms:modified>
</cp:coreProperties>
</file>