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/>
  <bookViews>
    <workbookView xWindow="0" yWindow="0" windowWidth="16815" windowHeight="9045" activeTab="1"/>
  </bookViews>
  <sheets>
    <sheet name="Orders" sheetId="5" r:id="rId1"/>
    <sheet name="Lookups" sheetId="13" r:id="rId2"/>
    <sheet name="Formula_Notes" sheetId="14" r:id="rId3"/>
    <sheet name="People" sheetId="6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52511"/>
</workbook>
</file>

<file path=xl/calcChain.xml><?xml version="1.0" encoding="utf-8"?>
<calcChain xmlns="http://schemas.openxmlformats.org/spreadsheetml/2006/main">
  <c r="O3" i="13" l="1"/>
  <c r="O4" i="13"/>
  <c r="O5" i="13"/>
  <c r="O6" i="13"/>
  <c r="O2" i="13"/>
  <c r="N6" i="13"/>
  <c r="N3" i="13"/>
  <c r="N4" i="13"/>
  <c r="N5" i="13"/>
  <c r="N2" i="13"/>
  <c r="L3" i="13"/>
  <c r="L4" i="13"/>
  <c r="L5" i="13"/>
  <c r="L6" i="13"/>
  <c r="L2" i="13"/>
  <c r="K3" i="13"/>
  <c r="K4" i="13"/>
  <c r="K5" i="13"/>
  <c r="K6" i="13"/>
  <c r="K2" i="13"/>
  <c r="J3" i="13"/>
  <c r="J4" i="13"/>
  <c r="J5" i="13"/>
  <c r="J6" i="13"/>
  <c r="J2" i="13"/>
  <c r="I3" i="13"/>
  <c r="I4" i="13"/>
  <c r="I5" i="13"/>
  <c r="I6" i="13"/>
  <c r="I2" i="13"/>
  <c r="H3" i="13"/>
  <c r="H4" i="13"/>
  <c r="H5" i="13"/>
  <c r="H6" i="13"/>
  <c r="H2" i="13"/>
  <c r="G3" i="13"/>
  <c r="G4" i="13"/>
  <c r="G5" i="13"/>
  <c r="G6" i="13"/>
  <c r="G2" i="13"/>
  <c r="F3" i="13"/>
  <c r="F4" i="13"/>
  <c r="F5" i="13"/>
  <c r="F6" i="13"/>
  <c r="F2" i="13"/>
  <c r="D3" i="13"/>
  <c r="D4" i="13"/>
  <c r="D5" i="13"/>
  <c r="D6" i="13"/>
  <c r="D2" i="13"/>
  <c r="C3" i="13"/>
  <c r="C4" i="13"/>
  <c r="C5" i="13"/>
  <c r="C6" i="13"/>
  <c r="C2" i="13"/>
  <c r="B3" i="13"/>
  <c r="B4" i="13"/>
  <c r="B5" i="13"/>
  <c r="B6" i="13"/>
  <c r="B2" i="13"/>
</calcChain>
</file>

<file path=xl/sharedStrings.xml><?xml version="1.0" encoding="utf-8"?>
<sst xmlns="http://schemas.openxmlformats.org/spreadsheetml/2006/main" count="133403" uniqueCount="11146">
  <si>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</si>
  <si>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</si>
  <si>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</si>
  <si>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</si>
  <si>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</si>
  <si>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</si>
  <si>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</si>
  <si>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</si>
  <si>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</si>
  <si>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</si>
  <si>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</si>
  <si>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</si>
  <si>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</si>
  <si>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</si>
  <si>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</si>
  <si>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</si>
  <si>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</si>
  <si>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</si>
  <si>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</si>
  <si>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</si>
  <si>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</si>
  <si>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</si>
  <si>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</si>
  <si>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</si>
  <si>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</si>
  <si>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</si>
  <si>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</si>
  <si>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</si>
  <si>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</si>
  <si>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</si>
  <si>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</si>
  <si>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</si>
  <si>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</si>
  <si>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</si>
  <si>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</si>
  <si>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</si>
  <si>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</si>
  <si>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</si>
  <si>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</si>
  <si>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</si>
  <si>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</si>
  <si>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</si>
  <si>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</si>
  <si>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</si>
  <si>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</si>
  <si>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</si>
  <si>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</si>
  <si>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</si>
  <si>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</si>
  <si>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</si>
  <si>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</si>
  <si>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</si>
  <si>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</si>
  <si>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</si>
  <si>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</si>
  <si>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</si>
  <si>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</si>
  <si>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</si>
  <si>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</si>
  <si>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</si>
  <si>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</si>
  <si>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</si>
  <si>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</si>
  <si>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</si>
  <si>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</si>
  <si>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</si>
  <si>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</si>
  <si>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</si>
  <si>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</si>
  <si>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</si>
  <si>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</si>
  <si>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</si>
  <si>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</si>
  <si>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</si>
  <si>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</si>
  <si>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</si>
  <si>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</si>
  <si>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</si>
  <si>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</si>
  <si>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</si>
  <si>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</si>
  <si>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</si>
  <si>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</si>
  <si>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</si>
  <si>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</si>
  <si>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</si>
  <si>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</si>
  <si>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</si>
  <si>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</si>
  <si>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</si>
  <si>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</si>
  <si>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</si>
  <si>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</si>
  <si>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</si>
  <si>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</si>
  <si>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</si>
  <si>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</si>
  <si>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</si>
  <si>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</si>
  <si>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</si>
  <si>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</si>
  <si>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</si>
  <si>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</si>
  <si>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</si>
  <si>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</si>
  <si>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</si>
  <si>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</si>
  <si>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</si>
  <si>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</si>
  <si>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</si>
  <si>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</si>
  <si>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</si>
  <si>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</si>
  <si>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</si>
  <si>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</si>
  <si>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</si>
  <si>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</si>
  <si>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</si>
  <si>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</si>
  <si>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</si>
  <si>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</si>
  <si>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</si>
  <si>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</si>
  <si>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</si>
  <si>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</si>
  <si>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</si>
  <si>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</si>
  <si>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</si>
  <si>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</si>
  <si>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</si>
  <si>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</si>
  <si>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</si>
  <si>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</si>
  <si>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</si>
  <si>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</si>
  <si>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</si>
  <si>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</si>
  <si>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</si>
  <si>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</si>
  <si>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</si>
  <si>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</si>
  <si>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</si>
  <si>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</si>
  <si>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</si>
  <si>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</si>
  <si>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</si>
  <si>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</si>
  <si>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</si>
  <si>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</si>
  <si>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</si>
  <si>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</si>
  <si>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</si>
  <si>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</si>
  <si>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</si>
  <si>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</si>
  <si>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</si>
  <si>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</si>
  <si>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</si>
  <si>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</si>
  <si>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</si>
  <si>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</si>
  <si>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</si>
  <si>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</si>
  <si>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</si>
  <si>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</si>
  <si>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</si>
  <si>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</si>
  <si>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</si>
  <si>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</si>
  <si>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</si>
  <si>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</si>
  <si>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</si>
  <si>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</si>
  <si>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</si>
  <si>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</si>
  <si>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</si>
  <si>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</si>
  <si>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</si>
  <si>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</si>
  <si>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</si>
  <si>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</si>
  <si>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</si>
  <si>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</si>
  <si>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</si>
  <si>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</si>
  <si>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</si>
  <si>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</si>
  <si>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</si>
  <si>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</si>
  <si>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</si>
  <si>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</si>
  <si>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</si>
  <si>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</si>
  <si>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</si>
  <si>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</si>
  <si>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</si>
  <si>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</si>
  <si>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</si>
  <si>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</si>
  <si>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</si>
  <si>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</si>
  <si>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</si>
  <si>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</si>
  <si>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</si>
  <si>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</si>
  <si>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</si>
  <si>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</si>
  <si>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</si>
  <si>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</si>
  <si>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</si>
  <si>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</si>
  <si>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</si>
  <si>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</si>
  <si>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</si>
  <si>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</si>
  <si>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</si>
  <si>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</si>
  <si>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</si>
  <si>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</si>
  <si>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</si>
  <si>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</si>
  <si>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</si>
  <si>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</si>
  <si>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</si>
  <si>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</si>
  <si>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</si>
  <si>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</si>
  <si>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</si>
  <si>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</si>
  <si>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</si>
  <si>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</si>
  <si>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</si>
  <si>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</si>
  <si>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</si>
  <si>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</si>
  <si>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</si>
  <si>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</si>
  <si>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</si>
  <si>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</si>
  <si>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</si>
  <si>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</si>
  <si>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</si>
  <si>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</si>
  <si>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</si>
  <si>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</si>
  <si>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</si>
  <si>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</si>
  <si>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</si>
  <si>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</si>
  <si>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</si>
  <si>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</si>
  <si>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</si>
  <si>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</si>
  <si>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</si>
  <si>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</si>
  <si>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</si>
  <si>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</si>
  <si>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</si>
  <si>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</si>
  <si>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</si>
  <si>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</si>
  <si>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</si>
  <si>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</si>
  <si>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</si>
  <si>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</si>
  <si>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</si>
  <si>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</si>
  <si>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</si>
  <si>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</si>
  <si>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</si>
  <si>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</si>
  <si>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</si>
  <si>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</si>
  <si>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</si>
  <si>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</si>
  <si>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</si>
  <si>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</si>
  <si>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</si>
  <si>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</si>
  <si>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</si>
  <si>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</si>
  <si>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</si>
  <si>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</si>
  <si>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</si>
  <si>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</si>
  <si>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</si>
  <si>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</si>
  <si>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</si>
  <si>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</si>
  <si>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</si>
  <si>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</si>
  <si>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</si>
  <si>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</si>
  <si>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</si>
  <si>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</si>
  <si>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</si>
  <si>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</si>
  <si>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</si>
  <si>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</si>
  <si>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</si>
  <si>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</si>
  <si>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</si>
  <si>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</si>
  <si>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</si>
  <si>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</si>
  <si>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</si>
  <si>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</si>
  <si>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</si>
  <si>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</si>
  <si>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</si>
  <si>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</si>
  <si>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</si>
  <si>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</si>
  <si>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</si>
  <si>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</si>
  <si>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</si>
  <si>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</si>
  <si>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</si>
  <si>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</si>
  <si>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</si>
  <si>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</si>
  <si>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</si>
  <si>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</si>
  <si>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</si>
  <si>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</si>
  <si>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</si>
  <si>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</si>
  <si>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</si>
  <si>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</si>
  <si>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</si>
  <si>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</si>
  <si>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</si>
  <si>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</si>
  <si>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</si>
  <si>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</si>
  <si>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</si>
  <si>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</si>
  <si>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</si>
  <si>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</si>
  <si>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</si>
  <si>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</si>
  <si>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</si>
  <si>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</si>
  <si>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</si>
  <si>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</si>
  <si>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</si>
  <si>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</si>
  <si>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</si>
  <si>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</si>
  <si>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</si>
  <si>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</si>
  <si>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</si>
  <si>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</si>
  <si>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</si>
  <si>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</si>
  <si>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</si>
  <si>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</si>
  <si>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</si>
  <si>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</si>
  <si>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</si>
  <si>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</si>
  <si>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</si>
  <si>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</si>
  <si>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</si>
  <si>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</si>
  <si>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</si>
  <si>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</si>
  <si>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</si>
  <si>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</si>
  <si>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</si>
  <si>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</si>
  <si>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</si>
  <si>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</si>
  <si>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</si>
  <si>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</si>
  <si>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</si>
  <si>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</si>
  <si>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</si>
  <si>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</si>
  <si>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</si>
  <si>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</si>
  <si>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</si>
  <si>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</si>
  <si>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</si>
  <si>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</si>
  <si>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</si>
  <si>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</si>
  <si>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</si>
  <si>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</si>
  <si>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</si>
  <si>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</si>
  <si>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</si>
  <si>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</si>
  <si>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</si>
  <si>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</si>
  <si>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</si>
  <si>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</si>
  <si>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</si>
  <si>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</si>
  <si>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</si>
  <si>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</si>
  <si>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</si>
  <si>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</si>
  <si>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</si>
  <si>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</si>
  <si>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</si>
  <si>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</si>
  <si>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</si>
  <si>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</si>
  <si>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</si>
  <si>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</si>
  <si>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</si>
  <si>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</si>
  <si>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</si>
  <si>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</si>
  <si>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</si>
  <si>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</si>
  <si>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</si>
  <si>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</si>
  <si>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</si>
  <si>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</si>
  <si>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</si>
  <si>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</si>
  <si>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</si>
  <si>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</si>
  <si>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</si>
  <si>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</si>
  <si>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</si>
  <si>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</si>
  <si>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</si>
  <si>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</si>
  <si>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</si>
  <si>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</si>
  <si>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</si>
  <si>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</si>
  <si>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</si>
  <si>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</si>
  <si>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</si>
  <si>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</si>
  <si>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</si>
  <si>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</si>
  <si>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</si>
  <si>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</si>
  <si>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</si>
  <si>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</si>
  <si>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</si>
  <si>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</si>
  <si>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</si>
  <si>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</si>
  <si>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</si>
  <si>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</si>
  <si>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</si>
  <si>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</si>
  <si>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</si>
  <si>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</si>
  <si>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</si>
  <si>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</si>
  <si>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</si>
  <si>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</si>
  <si>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</si>
  <si>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</si>
  <si>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</si>
  <si>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</si>
  <si>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</si>
  <si>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</si>
  <si>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</si>
  <si>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</si>
  <si>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</si>
  <si>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</si>
  <si>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</si>
  <si>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</si>
  <si>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</si>
  <si>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</si>
  <si>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</si>
  <si>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</si>
  <si>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</si>
  <si>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</si>
  <si>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</si>
  <si>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</si>
  <si>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</si>
  <si>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</si>
  <si>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</si>
  <si>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</si>
  <si>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</si>
  <si>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</si>
  <si>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</si>
  <si>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</si>
  <si>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</si>
  <si>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</si>
  <si>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</si>
  <si>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</si>
  <si>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</si>
  <si>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</si>
  <si>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</si>
  <si>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</si>
  <si>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</si>
  <si>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</si>
  <si>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</si>
  <si>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</si>
  <si>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</si>
  <si>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</si>
  <si>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</si>
  <si>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</si>
  <si>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</si>
  <si>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</si>
  <si>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</si>
  <si>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</si>
  <si>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</si>
  <si>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</si>
  <si>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</si>
  <si>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</si>
  <si>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</si>
  <si>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</si>
  <si>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</si>
  <si>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</si>
  <si>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</si>
  <si>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</si>
  <si>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</si>
  <si>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</si>
  <si>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</si>
  <si>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</si>
  <si>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</si>
  <si>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</si>
  <si>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</si>
  <si>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</si>
  <si>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</si>
  <si>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</si>
  <si>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</si>
  <si>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</si>
  <si>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</si>
  <si>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</si>
  <si>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</si>
  <si>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</si>
  <si>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</si>
  <si>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</si>
  <si>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</si>
  <si>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</si>
  <si>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</si>
  <si>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</si>
  <si>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</si>
  <si>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</si>
  <si>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</si>
  <si>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</si>
  <si>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</si>
  <si>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</si>
  <si>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</si>
  <si>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</si>
  <si>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</si>
  <si>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</si>
  <si>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</si>
  <si>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</si>
  <si>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</si>
  <si>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</si>
  <si>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</si>
  <si>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</si>
  <si>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</si>
  <si>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</si>
  <si>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</si>
  <si>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</si>
  <si>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</si>
  <si>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</si>
  <si>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</si>
  <si>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</si>
  <si>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</si>
  <si>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</si>
  <si>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</si>
  <si>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</si>
  <si>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</si>
  <si>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</si>
  <si>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</si>
  <si>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</si>
  <si>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</si>
  <si>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</si>
  <si>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</si>
  <si>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</si>
  <si>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</si>
  <si>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</si>
  <si>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</si>
  <si>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</si>
  <si>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</si>
  <si>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</si>
  <si>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</si>
  <si>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</si>
  <si>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</si>
  <si>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</si>
  <si>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</si>
  <si>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</si>
  <si>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</si>
  <si>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</si>
  <si>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</si>
  <si>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</si>
  <si>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</si>
  <si>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</si>
  <si>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</si>
  <si>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</si>
  <si>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</si>
  <si>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</si>
  <si>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</si>
  <si>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</si>
  <si>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</si>
  <si>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</si>
  <si>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</si>
  <si>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</si>
  <si>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</si>
  <si>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</si>
  <si>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</si>
  <si>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</si>
  <si>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</si>
  <si>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</si>
  <si>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</si>
  <si>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</si>
  <si>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</si>
  <si>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</si>
  <si>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</si>
  <si>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</si>
  <si>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</si>
  <si>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</si>
  <si>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</si>
  <si>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</si>
  <si>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</si>
  <si>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</si>
  <si>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</si>
  <si>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</si>
  <si>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</si>
  <si>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</si>
  <si>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</si>
  <si>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</si>
  <si>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</si>
  <si>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</si>
  <si>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</si>
  <si>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</si>
  <si>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</si>
  <si>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</si>
  <si>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</si>
  <si>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</si>
  <si>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</si>
  <si>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</si>
  <si>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</si>
  <si>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</si>
  <si>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</si>
  <si>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</si>
  <si>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</si>
  <si>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</si>
  <si>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</si>
  <si>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</si>
  <si>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</si>
  <si>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</si>
  <si>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</si>
  <si>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</si>
  <si>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</si>
  <si>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</si>
  <si>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</si>
  <si>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</si>
  <si>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</si>
  <si>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</si>
  <si>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</si>
  <si>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</si>
  <si>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</si>
  <si>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</si>
  <si>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</si>
  <si>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</si>
  <si>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</si>
  <si>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</si>
  <si>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</si>
  <si>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</si>
  <si>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</si>
  <si>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</si>
  <si>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</si>
  <si>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</si>
  <si>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</si>
  <si>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</si>
  <si>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</si>
  <si>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</si>
  <si>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</si>
  <si>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</si>
  <si>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</si>
  <si>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</si>
  <si>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</si>
  <si>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</si>
  <si>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</si>
  <si>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</si>
  <si>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</si>
  <si>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</si>
  <si>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</si>
  <si>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</si>
  <si>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</si>
  <si>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</si>
  <si>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</si>
  <si>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</si>
  <si>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</si>
  <si>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</si>
  <si>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</si>
  <si>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</si>
  <si>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</si>
  <si>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</si>
  <si>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</si>
  <si>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</si>
  <si>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</si>
  <si>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</si>
  <si>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</si>
  <si>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</si>
  <si>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</si>
  <si>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</si>
  <si>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</si>
  <si>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</si>
  <si>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</si>
  <si>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</si>
  <si>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</si>
  <si>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</si>
  <si>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</si>
  <si>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</si>
  <si>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</si>
  <si>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</si>
  <si>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</si>
  <si>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</si>
  <si>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</si>
  <si>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</si>
  <si>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</si>
  <si>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</si>
  <si>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</si>
  <si>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</si>
  <si>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</si>
  <si>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</si>
  <si>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</si>
  <si>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</si>
  <si>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</si>
  <si>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</si>
  <si>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</si>
  <si>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</si>
  <si>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</si>
  <si>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</si>
  <si>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</si>
  <si>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</si>
  <si>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</si>
  <si>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</si>
  <si>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</si>
  <si>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</si>
  <si>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</si>
  <si>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</si>
  <si>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</si>
  <si>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</si>
  <si>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</si>
  <si>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</si>
  <si>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</si>
  <si>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</si>
  <si>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</si>
  <si>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</si>
  <si>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</si>
  <si>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</si>
  <si>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</si>
  <si>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</si>
  <si>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</si>
  <si>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</si>
  <si>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</si>
  <si>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</si>
  <si>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</si>
  <si>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</si>
  <si>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</si>
  <si>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</si>
  <si>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</si>
  <si>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</si>
  <si>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</si>
  <si>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</si>
  <si>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</si>
  <si>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</si>
  <si>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</si>
  <si>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</si>
  <si>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</si>
  <si>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</si>
  <si>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</si>
  <si>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</si>
  <si>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</si>
  <si>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</si>
  <si>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</si>
  <si>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</si>
  <si>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</si>
  <si>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</si>
  <si>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</si>
  <si>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</si>
  <si>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</si>
  <si>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</si>
  <si>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</si>
  <si>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</si>
  <si>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</si>
  <si>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</si>
  <si>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</si>
  <si>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</si>
  <si>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</si>
  <si>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</si>
  <si>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</si>
  <si>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</si>
  <si>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</si>
  <si>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</si>
  <si>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</si>
  <si>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</si>
  <si>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</si>
  <si>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</si>
  <si>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</si>
  <si>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</si>
  <si>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</si>
  <si>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</si>
  <si>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</si>
  <si>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</si>
  <si>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</si>
  <si>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</si>
  <si>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</si>
  <si>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</si>
  <si>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</si>
  <si>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</si>
  <si>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</si>
  <si>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</si>
  <si>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</si>
  <si>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</si>
  <si>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</si>
  <si>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</si>
  <si>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</si>
  <si>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</si>
  <si>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</si>
  <si>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</si>
  <si>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</si>
  <si>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</si>
  <si>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</si>
  <si>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</si>
  <si>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</si>
  <si>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</si>
  <si>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</si>
  <si>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</si>
  <si>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</si>
  <si>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</si>
  <si>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</si>
  <si>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</si>
  <si>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</si>
  <si>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</si>
  <si>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</si>
  <si>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</si>
  <si>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</si>
  <si>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</si>
  <si>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</si>
  <si>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</si>
  <si>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</si>
  <si>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</si>
  <si>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</si>
  <si>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</si>
  <si>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</si>
  <si>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</si>
  <si>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</si>
  <si>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</si>
  <si>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</si>
  <si>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</si>
  <si>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</si>
  <si>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</si>
  <si>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</si>
  <si>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</si>
  <si>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</si>
  <si>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</si>
  <si>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</si>
  <si>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</si>
  <si>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</si>
  <si>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</si>
  <si>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</si>
  <si>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</si>
  <si>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</si>
  <si>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</si>
  <si>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</si>
  <si>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</si>
  <si>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</si>
  <si>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</si>
  <si>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</si>
  <si>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</si>
  <si>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</si>
  <si>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</si>
  <si>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</si>
  <si>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</si>
  <si>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</si>
  <si>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</si>
  <si>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</si>
  <si>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</si>
  <si>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</si>
  <si>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</si>
  <si>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</si>
  <si>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</si>
  <si>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</si>
  <si>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</si>
  <si>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</si>
  <si>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</si>
  <si>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</si>
  <si>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</si>
  <si>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</si>
  <si>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</si>
  <si>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</si>
  <si>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</si>
  <si>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</si>
  <si>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</si>
  <si>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</si>
  <si>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</si>
  <si>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</si>
  <si>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</si>
  <si>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</si>
  <si>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</si>
  <si>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</si>
  <si>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</si>
  <si>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</si>
  <si>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</si>
  <si>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</si>
  <si>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</si>
  <si>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</si>
  <si>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</si>
  <si>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</si>
  <si>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</si>
  <si>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</si>
  <si>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</si>
  <si>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</si>
  <si>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</si>
  <si>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</si>
  <si>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</si>
  <si>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</si>
  <si>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</si>
  <si>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</si>
  <si>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</si>
  <si>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</si>
  <si>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</si>
  <si>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</si>
  <si>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</si>
  <si>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</si>
  <si>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</si>
  <si>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</si>
  <si>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</si>
  <si>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</si>
  <si>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</si>
  <si>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</si>
  <si>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</si>
  <si>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</si>
  <si>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</si>
  <si>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</si>
  <si>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</si>
  <si>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</si>
  <si>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</si>
  <si>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</si>
  <si>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</si>
  <si>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</si>
  <si>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</si>
  <si>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</si>
  <si>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</si>
  <si>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</si>
  <si>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</si>
  <si>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</si>
  <si>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</si>
  <si>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</si>
  <si>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</si>
  <si>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</si>
  <si>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</si>
  <si>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</si>
  <si>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</si>
  <si>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</si>
  <si>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</si>
  <si>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</si>
  <si>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</si>
  <si>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</si>
  <si>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</si>
  <si>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</si>
  <si>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</si>
  <si>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</si>
  <si>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</si>
  <si>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</si>
  <si>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</si>
  <si>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</si>
  <si>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</si>
  <si>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</si>
  <si>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</si>
  <si>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</si>
  <si>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</si>
  <si>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</si>
  <si>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</si>
  <si>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</si>
  <si>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</si>
  <si>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</si>
  <si>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</si>
  <si>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</si>
  <si>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</si>
  <si>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</si>
  <si>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</si>
  <si>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</si>
  <si>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</si>
  <si>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</si>
  <si>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</si>
  <si>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</si>
  <si>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</si>
  <si>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</si>
  <si>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</si>
  <si>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</si>
  <si>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</si>
  <si>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</si>
  <si>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</si>
  <si>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</si>
  <si>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</si>
  <si>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</si>
  <si>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</si>
  <si>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</si>
  <si>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</si>
  <si>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</si>
  <si>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</si>
  <si>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</si>
  <si>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</si>
  <si>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</si>
  <si>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</si>
  <si>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</si>
  <si>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</si>
  <si>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</si>
  <si>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</si>
  <si>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</si>
  <si>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</si>
  <si>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</si>
  <si>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</si>
  <si>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</si>
  <si>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</si>
  <si>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</si>
  <si>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</si>
  <si>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</si>
  <si>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</si>
  <si>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</si>
  <si>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</si>
  <si>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</si>
  <si>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</si>
  <si>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</si>
  <si>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</si>
  <si>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</si>
  <si>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</si>
  <si>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</si>
  <si>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</si>
  <si>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</si>
  <si>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</si>
  <si>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</si>
  <si>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</si>
  <si>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</si>
  <si>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</si>
  <si>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</si>
  <si>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</si>
  <si>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</si>
  <si>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</si>
  <si>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</si>
  <si>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</si>
  <si>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</si>
  <si>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</si>
  <si>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</si>
  <si>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</si>
  <si>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</si>
  <si>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</si>
  <si>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</si>
  <si>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</si>
  <si>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</si>
  <si>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</si>
  <si>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</si>
  <si>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</si>
  <si>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</si>
  <si>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</si>
  <si>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</si>
  <si>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</si>
  <si>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</si>
  <si>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</si>
  <si>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</si>
  <si>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</si>
  <si>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</si>
  <si>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</si>
  <si>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</si>
  <si>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</si>
  <si>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</si>
  <si>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</si>
  <si>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</si>
  <si>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</si>
  <si>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</si>
  <si>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</si>
  <si>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</si>
  <si>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</si>
  <si>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</si>
  <si>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</si>
  <si>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</si>
  <si>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</si>
  <si>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</si>
  <si>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</si>
  <si>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</si>
  <si>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</si>
  <si>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</si>
  <si>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</si>
  <si>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</si>
  <si>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</si>
  <si>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</si>
  <si>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</si>
  <si>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</si>
  <si>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</si>
  <si>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</si>
  <si>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</si>
  <si>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</si>
  <si>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</si>
  <si>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</si>
  <si>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</si>
  <si>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</si>
  <si>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</si>
  <si>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</si>
  <si>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</si>
  <si>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</si>
  <si>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</si>
  <si>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</si>
  <si>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</si>
  <si>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</si>
  <si>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</si>
  <si>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</si>
  <si>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</si>
  <si>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</si>
  <si>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</si>
  <si>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</si>
  <si>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</si>
  <si>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</si>
  <si>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</si>
  <si>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</si>
  <si>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</si>
  <si>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</si>
  <si>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</si>
  <si>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</si>
  <si>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</si>
  <si>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</si>
  <si>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</si>
  <si>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</si>
  <si>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</si>
  <si>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</si>
  <si>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</si>
  <si>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</si>
  <si>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</si>
  <si>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</si>
  <si>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</si>
  <si>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</si>
  <si>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</si>
  <si>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</si>
  <si>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</si>
  <si>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</si>
  <si>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</si>
  <si>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</si>
  <si>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</si>
  <si>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</si>
  <si>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</si>
  <si>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</si>
  <si>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</si>
  <si>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</si>
  <si>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</si>
  <si>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</si>
  <si>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</si>
  <si>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</si>
  <si>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</si>
  <si>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</si>
  <si>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</si>
  <si>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</si>
  <si>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</si>
  <si>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</si>
  <si>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</si>
  <si>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</si>
  <si>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</si>
  <si>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</si>
  <si>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</si>
  <si>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</si>
  <si>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</si>
  <si>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</si>
  <si>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</si>
  <si>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</si>
  <si>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</si>
  <si>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</si>
  <si>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</si>
  <si>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</si>
  <si>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</si>
  <si>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</si>
  <si>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</si>
  <si>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</si>
  <si>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</si>
  <si>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</si>
  <si>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</si>
  <si>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</si>
  <si>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</si>
  <si>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</si>
  <si>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</si>
  <si>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</si>
  <si>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</si>
  <si>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</si>
  <si>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</si>
  <si>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</si>
  <si>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</si>
  <si>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</si>
  <si>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</si>
  <si>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</si>
  <si>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</si>
  <si>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</si>
  <si>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</si>
  <si>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</si>
  <si>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</si>
  <si>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</si>
  <si>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</si>
  <si>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</si>
  <si>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</si>
  <si>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</si>
  <si>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</si>
  <si>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</si>
  <si>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</si>
  <si>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</si>
  <si>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</si>
  <si>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</si>
  <si>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</si>
  <si>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</si>
  <si>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</si>
  <si>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</si>
  <si>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</si>
  <si>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</si>
  <si>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</si>
  <si>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</si>
  <si>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</si>
  <si>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</si>
  <si>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</si>
  <si>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</si>
  <si>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</si>
  <si>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</si>
  <si>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</si>
  <si>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</si>
  <si>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</si>
  <si>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</si>
  <si>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</si>
  <si>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</si>
  <si>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</si>
  <si>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</si>
  <si>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</si>
  <si>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</si>
  <si>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</si>
  <si>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</si>
  <si>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</si>
  <si>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</si>
  <si>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</si>
  <si>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</si>
  <si>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</si>
  <si>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</si>
  <si>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</si>
  <si>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</si>
  <si>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</si>
  <si>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</si>
  <si>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</si>
  <si>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</si>
  <si>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</si>
  <si>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</si>
  <si>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</si>
  <si>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</si>
  <si>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</si>
  <si>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</si>
  <si>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</si>
  <si>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</si>
  <si>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</si>
  <si>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</si>
  <si>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</si>
  <si>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</si>
  <si>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</si>
  <si>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</si>
  <si>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</si>
  <si>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</si>
  <si>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</si>
  <si>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</si>
  <si>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</si>
  <si>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</si>
  <si>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</si>
  <si>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</si>
  <si>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</si>
  <si>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</si>
  <si>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</si>
  <si>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</si>
  <si>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</si>
  <si>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</si>
  <si>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</si>
  <si>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</si>
  <si>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</si>
  <si>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</si>
  <si>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</si>
  <si>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</si>
  <si>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</si>
  <si>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</si>
  <si>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</si>
  <si>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</si>
  <si>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</si>
  <si>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</si>
  <si>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</si>
  <si>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</si>
  <si>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</si>
  <si>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</si>
  <si>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</si>
  <si>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</si>
  <si>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</si>
  <si>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</si>
  <si>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</si>
  <si>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</si>
  <si>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</si>
  <si>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</si>
  <si>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</si>
  <si>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</si>
  <si>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</si>
  <si>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</si>
  <si>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</si>
  <si>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</si>
  <si>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</si>
  <si>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</si>
  <si>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</si>
  <si>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</si>
  <si>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</si>
  <si>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</si>
  <si>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</si>
  <si>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</si>
  <si>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</si>
  <si>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</si>
  <si>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</si>
  <si>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</si>
  <si>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</si>
  <si>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</si>
  <si>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</si>
  <si>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</si>
  <si>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</si>
  <si>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</si>
  <si>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</si>
  <si>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</si>
  <si>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</si>
  <si>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</si>
  <si>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</si>
  <si>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</si>
  <si>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</si>
  <si>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</si>
  <si>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</si>
  <si>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</si>
  <si>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</si>
  <si>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</si>
  <si>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</si>
  <si>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</si>
  <si>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</si>
  <si>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</si>
  <si>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</si>
  <si>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</si>
  <si>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</si>
  <si>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</si>
  <si>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</si>
  <si>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</si>
  <si>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</si>
  <si>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</si>
  <si>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</si>
  <si>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</si>
  <si>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</si>
  <si>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</si>
  <si>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</si>
  <si>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</si>
  <si>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</si>
  <si>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</si>
  <si>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</si>
  <si>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</si>
  <si>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</si>
  <si>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</si>
  <si>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</si>
  <si>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</si>
  <si>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</si>
  <si>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</si>
  <si>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</si>
  <si>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</si>
  <si>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</si>
  <si>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</si>
  <si>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</si>
  <si>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</si>
  <si>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</si>
  <si>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</si>
  <si>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</si>
  <si>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</si>
  <si>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</si>
  <si>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</si>
  <si>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</si>
  <si>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</si>
  <si>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</si>
  <si>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</si>
  <si>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</si>
  <si>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</si>
  <si>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</si>
  <si>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</si>
  <si>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</si>
  <si>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</si>
  <si>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</si>
  <si>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</si>
  <si>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</si>
  <si>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</si>
  <si>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</si>
  <si>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</si>
  <si>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</si>
  <si>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</si>
  <si>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</si>
  <si>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</si>
  <si>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</si>
  <si>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</si>
  <si>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</si>
  <si>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</si>
  <si>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</si>
  <si>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</si>
  <si>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</si>
  <si>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</si>
  <si>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</si>
  <si>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</si>
  <si>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</si>
  <si>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</si>
  <si>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</si>
  <si>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</si>
  <si>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</si>
  <si>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</si>
  <si>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</si>
  <si>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</si>
  <si>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</si>
  <si>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</si>
  <si>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</si>
  <si>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</si>
  <si>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</si>
  <si>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</si>
  <si>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</si>
  <si>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</si>
  <si>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</si>
  <si>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</si>
  <si>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</si>
  <si>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</si>
  <si>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</si>
  <si>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</si>
  <si>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</si>
  <si>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</si>
  <si>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</si>
  <si>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</si>
  <si>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</si>
  <si>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</si>
  <si>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</si>
  <si>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</si>
  <si>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</si>
  <si>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</si>
  <si>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</si>
  <si>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</si>
  <si>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</si>
  <si>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</si>
  <si>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</si>
  <si>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</si>
  <si>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</si>
  <si>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</si>
  <si>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</si>
  <si>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</si>
  <si>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</si>
  <si>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</si>
  <si>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</si>
  <si>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</si>
  <si>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</si>
  <si>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</si>
  <si>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</si>
  <si>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</si>
  <si>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</si>
  <si>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</si>
  <si>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</si>
  <si>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</si>
  <si>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</si>
  <si>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</si>
  <si>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</si>
  <si>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</si>
  <si>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</si>
  <si>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</si>
  <si>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</si>
  <si>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</si>
  <si>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</si>
  <si>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</si>
  <si>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</si>
  <si>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</si>
  <si>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</si>
  <si>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</si>
  <si>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</si>
  <si>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</si>
  <si>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</si>
  <si>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</si>
  <si>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</si>
  <si>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</si>
  <si>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</si>
  <si>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</si>
  <si>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</si>
  <si>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</si>
  <si>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</si>
  <si>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</si>
  <si>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</si>
  <si>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</si>
  <si>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</si>
  <si>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</si>
  <si>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</si>
  <si>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</si>
  <si>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</si>
  <si>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</si>
  <si>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</si>
  <si>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</si>
  <si>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</si>
  <si>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</si>
  <si>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</si>
  <si>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</si>
  <si>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</si>
  <si>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</si>
  <si>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</si>
  <si>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</si>
  <si>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</si>
  <si>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</si>
  <si>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</si>
  <si>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</si>
  <si>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</si>
  <si>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</si>
  <si>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</si>
  <si>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</si>
  <si>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</si>
  <si>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</si>
  <si>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</si>
  <si>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</si>
  <si>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</si>
  <si>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</si>
  <si>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</si>
  <si>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</si>
  <si>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</si>
  <si>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</si>
  <si>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</si>
  <si>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</si>
  <si>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</si>
  <si>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</si>
  <si>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</si>
  <si>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</si>
  <si>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</si>
  <si>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</si>
  <si>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</si>
  <si>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</si>
  <si>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</si>
  <si>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</si>
  <si>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</si>
  <si>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</si>
  <si>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</si>
  <si>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</si>
  <si>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</si>
  <si>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</si>
  <si>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</si>
  <si>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</si>
  <si>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</si>
  <si>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</si>
  <si>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</si>
  <si>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</si>
  <si>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</si>
  <si>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</si>
  <si>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</si>
  <si>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</si>
  <si>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</si>
  <si>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</si>
  <si>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</si>
  <si>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</si>
  <si>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</si>
  <si>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</si>
  <si>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</si>
  <si>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</si>
  <si>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</si>
  <si>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</si>
  <si>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</si>
  <si>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</si>
  <si>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</si>
  <si>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</si>
  <si>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</si>
  <si>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</si>
  <si>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</si>
  <si>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</si>
  <si>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</si>
  <si>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</si>
  <si>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</si>
  <si>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</si>
  <si>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</si>
  <si>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</si>
  <si>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</si>
  <si>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</si>
  <si>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</si>
  <si>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</si>
  <si>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</si>
  <si>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</si>
  <si>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</si>
  <si>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</si>
  <si>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</si>
  <si>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</si>
  <si>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</si>
  <si>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</si>
  <si>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</si>
  <si>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</si>
  <si>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</si>
  <si>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</si>
  <si>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</si>
  <si>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</si>
  <si>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</si>
  <si>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</si>
  <si>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</si>
  <si>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</si>
  <si>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</si>
  <si>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</si>
  <si>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</si>
  <si>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</si>
  <si>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</si>
  <si>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</si>
  <si>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</si>
  <si>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</si>
  <si>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</si>
  <si>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</si>
  <si>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</si>
  <si>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</si>
  <si>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</si>
  <si>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</si>
  <si>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</si>
  <si>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</si>
  <si>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</si>
  <si>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</si>
  <si>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</si>
  <si>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</si>
  <si>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</si>
  <si>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</si>
  <si>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</si>
  <si>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</si>
  <si>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</si>
  <si>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</si>
  <si>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</si>
  <si>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</si>
  <si>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</si>
  <si>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</si>
  <si>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</si>
  <si>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</si>
  <si>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</si>
  <si>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</si>
  <si>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</si>
  <si>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</si>
  <si>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</si>
  <si>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</si>
  <si>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</si>
  <si>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</si>
  <si>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</si>
  <si>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</si>
  <si>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</si>
  <si>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</si>
  <si>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</si>
  <si>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</si>
  <si>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</si>
  <si>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</si>
  <si>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</si>
  <si>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</si>
  <si>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</si>
  <si>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</si>
  <si>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</si>
  <si>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</si>
  <si>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</si>
  <si>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</si>
  <si>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</si>
  <si>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</si>
  <si>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</si>
  <si>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</si>
  <si>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</si>
  <si>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</si>
  <si>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</si>
  <si>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</si>
  <si>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</si>
  <si>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</si>
  <si>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</si>
  <si>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</si>
  <si>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</si>
  <si>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</si>
  <si>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</si>
  <si>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</si>
  <si>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</si>
  <si>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</si>
  <si>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</si>
  <si>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</si>
  <si>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</si>
  <si>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</si>
  <si>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</si>
  <si>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</si>
  <si>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</si>
  <si>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</si>
  <si>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</si>
  <si>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</si>
  <si>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</si>
  <si>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</si>
  <si>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</si>
  <si>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</si>
  <si>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</si>
  <si>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</si>
  <si>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</si>
  <si>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</si>
  <si>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</si>
  <si>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</si>
  <si>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</si>
  <si>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</si>
  <si>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</si>
  <si>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</si>
  <si>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</si>
  <si>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</si>
  <si>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</si>
  <si>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</si>
  <si>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</si>
  <si>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</si>
  <si>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</si>
  <si>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</si>
  <si>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</si>
  <si>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</si>
  <si>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</si>
  <si>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</si>
  <si>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</si>
  <si>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</si>
  <si>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</si>
  <si>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</si>
  <si>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</si>
  <si>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</si>
  <si>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</si>
  <si>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</si>
  <si>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</si>
  <si>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</si>
  <si>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</si>
  <si>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</si>
  <si>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</si>
  <si>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</si>
  <si>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</si>
  <si>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</si>
  <si>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</si>
  <si>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</si>
  <si>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</si>
  <si>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</si>
  <si>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</si>
  <si>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</si>
  <si>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</si>
  <si>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</si>
  <si>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</si>
  <si>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</si>
  <si>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</si>
  <si>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</si>
  <si>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</si>
  <si>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</si>
  <si>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</si>
  <si>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</si>
  <si>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</si>
  <si>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</si>
  <si>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</si>
  <si>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</si>
  <si>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</si>
  <si>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</si>
  <si>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</si>
  <si>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</si>
  <si>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</si>
  <si>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</si>
  <si>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</si>
  <si>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</si>
  <si>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</si>
  <si>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</si>
  <si>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</si>
  <si>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</si>
  <si>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</si>
  <si>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</si>
  <si>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</si>
  <si>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</si>
  <si>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</si>
  <si>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</si>
  <si>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</si>
  <si>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</si>
  <si>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</si>
  <si>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</si>
  <si>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</si>
  <si>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</si>
  <si>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</si>
  <si>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</si>
  <si>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</si>
  <si>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</si>
  <si>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</si>
  <si>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</si>
  <si>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</si>
  <si>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</si>
  <si>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</si>
  <si>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</si>
  <si>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</si>
  <si>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</si>
  <si>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</si>
  <si>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</si>
  <si>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</si>
  <si>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</si>
  <si>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</si>
  <si>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</si>
  <si>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</si>
  <si>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</si>
  <si>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</si>
  <si>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</si>
  <si>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</si>
  <si>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</si>
  <si>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</si>
  <si>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</si>
  <si>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</si>
  <si>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</si>
  <si>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</si>
  <si>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</si>
  <si>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</si>
  <si>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</si>
  <si>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</si>
  <si>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</si>
  <si>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</si>
  <si>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</si>
  <si>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</si>
  <si>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</si>
  <si>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</si>
  <si>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</si>
  <si>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</si>
  <si>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</si>
  <si>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</si>
  <si>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</si>
  <si>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</si>
  <si>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</si>
  <si>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</si>
  <si>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</si>
  <si>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</si>
  <si>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</si>
  <si>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</si>
  <si>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</si>
  <si>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</si>
  <si>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</si>
  <si>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</si>
  <si>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</si>
  <si>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</si>
  <si>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</si>
  <si>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</si>
  <si>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</si>
  <si>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</si>
  <si>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</si>
  <si>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</si>
  <si>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</si>
  <si>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</si>
  <si>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</si>
  <si>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</si>
  <si>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</si>
  <si>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</si>
  <si>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</si>
  <si>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</si>
  <si>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</si>
  <si>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</si>
  <si>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</si>
  <si>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</si>
  <si>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</si>
  <si>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</si>
  <si>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</si>
  <si>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</si>
  <si>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</si>
  <si>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</si>
  <si>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</si>
  <si>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</si>
  <si>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</si>
  <si>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</si>
  <si>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</si>
  <si>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</si>
  <si>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</si>
  <si>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</si>
  <si>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</si>
  <si>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</si>
  <si>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</si>
  <si>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</si>
  <si>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</si>
  <si>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</si>
  <si>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</si>
  <si>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</si>
  <si>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</si>
  <si>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</si>
  <si>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</si>
  <si>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</si>
  <si>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</si>
  <si>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</si>
  <si>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</si>
  <si>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</si>
  <si>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</si>
  <si>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</si>
  <si>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</si>
  <si>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</si>
  <si>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</si>
  <si>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</si>
  <si>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</si>
  <si>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</si>
  <si>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</si>
  <si>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</si>
  <si>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</si>
  <si>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</si>
  <si>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</si>
  <si>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</si>
  <si>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</si>
  <si>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</si>
  <si>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</si>
  <si>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</si>
  <si>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</si>
  <si>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</si>
  <si>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</si>
  <si>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</si>
  <si>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</si>
  <si>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</si>
  <si>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</si>
  <si>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</si>
  <si>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</si>
  <si>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</si>
  <si>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</si>
  <si>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</si>
  <si>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</si>
  <si>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</si>
  <si>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</si>
  <si>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</si>
  <si>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</si>
  <si>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</si>
  <si>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</si>
  <si>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</si>
  <si>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</si>
  <si>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</si>
  <si>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</si>
  <si>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</si>
  <si>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</si>
  <si>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</si>
  <si>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</si>
  <si>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</si>
  <si>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</si>
  <si>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</si>
  <si>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</si>
  <si>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</si>
  <si>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</si>
  <si>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</si>
  <si>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</si>
  <si>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</si>
  <si>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</si>
  <si>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</si>
  <si>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</si>
  <si>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</si>
  <si>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</si>
  <si>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</si>
  <si>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</si>
  <si>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</si>
  <si>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</si>
  <si>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</si>
  <si>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</si>
  <si>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</si>
  <si>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</si>
  <si>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</si>
  <si>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</si>
  <si>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</si>
  <si>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</si>
  <si>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</si>
  <si>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</si>
  <si>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</si>
  <si>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</si>
  <si>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</si>
  <si>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</si>
  <si>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</si>
  <si>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</si>
  <si>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</si>
  <si>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</si>
  <si>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</si>
  <si>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</si>
  <si>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</si>
  <si>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</si>
  <si>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</si>
  <si>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</si>
  <si>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</si>
  <si>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</si>
  <si>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</si>
  <si>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</si>
  <si>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</si>
  <si>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</si>
  <si>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</si>
  <si>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</si>
  <si>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</si>
  <si>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</si>
  <si>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</si>
  <si>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</si>
  <si>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</si>
  <si>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</si>
  <si>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</si>
  <si>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</si>
  <si>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</si>
  <si>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</si>
  <si>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</si>
  <si>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</si>
  <si>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</si>
  <si>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</si>
  <si>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</si>
  <si>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</si>
  <si>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</si>
  <si>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</si>
  <si>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</si>
  <si>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</si>
  <si>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</si>
  <si>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</si>
  <si>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</si>
  <si>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</si>
  <si>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</si>
  <si>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</si>
  <si>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</si>
  <si>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</si>
  <si>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</si>
  <si>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</si>
  <si>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</si>
  <si>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</si>
  <si>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</si>
  <si>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</si>
  <si>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</si>
  <si>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</si>
  <si>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</si>
  <si>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</si>
  <si>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</si>
  <si>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</si>
  <si>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</si>
  <si>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</si>
  <si>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</si>
  <si>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</si>
  <si>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</si>
  <si>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</si>
  <si>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</si>
  <si>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</si>
  <si>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</si>
  <si>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</si>
  <si>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</si>
  <si>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</si>
  <si>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</si>
  <si>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</si>
  <si>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</si>
  <si>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</si>
  <si>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</si>
  <si>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</si>
  <si>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</si>
  <si>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</si>
  <si>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</si>
  <si>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</si>
  <si>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</si>
  <si>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</si>
  <si>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</si>
  <si>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</si>
  <si>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</si>
  <si>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</si>
  <si>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</si>
  <si>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</si>
  <si>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</si>
  <si>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</si>
  <si>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</si>
  <si>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</si>
  <si>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</si>
  <si>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</si>
  <si>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</si>
  <si>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</si>
  <si>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</si>
  <si>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</si>
  <si>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</si>
  <si>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</si>
  <si>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</si>
  <si>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</si>
  <si>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</si>
  <si>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</si>
  <si>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</si>
  <si>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</si>
  <si>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</si>
  <si>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</si>
  <si>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</si>
  <si>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</si>
  <si>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</si>
  <si>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</si>
  <si>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</si>
  <si>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</si>
  <si>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</si>
  <si>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</si>
  <si>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</si>
  <si>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</si>
  <si>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</si>
  <si>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</si>
  <si>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</si>
  <si>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</si>
  <si>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</si>
  <si>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</si>
  <si>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</si>
  <si>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</si>
  <si>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</si>
  <si>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</si>
  <si>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</si>
  <si>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</si>
  <si>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</si>
  <si>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</si>
  <si>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</si>
  <si>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</si>
  <si>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</si>
  <si>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</si>
  <si>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</si>
  <si>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</si>
  <si>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</si>
  <si>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</si>
  <si>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</si>
  <si>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</si>
  <si>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</si>
  <si>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</si>
  <si>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</si>
  <si>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</si>
  <si>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</si>
  <si>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</si>
  <si>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</si>
  <si>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</si>
  <si>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</si>
  <si>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</si>
  <si>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</si>
  <si>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</si>
  <si>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</si>
  <si>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</si>
  <si>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</si>
  <si>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</si>
  <si>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</si>
  <si>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</si>
  <si>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</si>
  <si>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</si>
  <si>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</si>
  <si>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</si>
  <si>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</si>
  <si>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</si>
  <si>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</si>
  <si>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</si>
  <si>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</si>
  <si>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</si>
  <si>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</si>
  <si>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</si>
  <si>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</si>
  <si>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</si>
  <si>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</si>
  <si>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</si>
  <si>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</si>
  <si>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</si>
  <si>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</si>
  <si>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</si>
  <si>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</si>
  <si>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</si>
  <si>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</si>
  <si>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</si>
  <si>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</si>
  <si>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</si>
  <si>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</si>
  <si>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</si>
  <si>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</si>
  <si>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</si>
  <si>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</si>
  <si>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</si>
  <si>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</si>
  <si>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</si>
  <si>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</si>
  <si>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</si>
  <si>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</si>
  <si>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</si>
  <si>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</si>
  <si>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</si>
  <si>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</si>
  <si>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</si>
  <si>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</si>
  <si>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</si>
  <si>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</si>
  <si>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</si>
  <si>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</si>
  <si>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</si>
  <si>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</si>
  <si>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</si>
  <si>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</si>
  <si>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</si>
  <si>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</si>
  <si>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</si>
  <si>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</si>
  <si>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</si>
  <si>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</si>
  <si>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</si>
  <si>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</si>
  <si>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</si>
  <si>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</si>
  <si>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</si>
  <si>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</si>
  <si>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</si>
  <si>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</si>
  <si>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</si>
  <si>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</si>
  <si>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</si>
  <si>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</si>
  <si>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</si>
  <si>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</si>
  <si>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</si>
  <si>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</si>
  <si>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</si>
  <si>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</si>
  <si>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</si>
  <si>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</si>
  <si>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</si>
  <si>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</si>
  <si>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</si>
  <si>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</si>
  <si>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</si>
  <si>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</si>
  <si>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</si>
  <si>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</si>
  <si>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</si>
  <si>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</si>
  <si>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</si>
  <si>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</si>
  <si>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</si>
  <si>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</si>
  <si>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</si>
  <si>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</si>
  <si>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</si>
  <si>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</si>
  <si>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</si>
  <si>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</si>
  <si>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</si>
  <si>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</si>
  <si>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</si>
  <si>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</si>
  <si>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</si>
  <si>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</si>
  <si>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</si>
  <si>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</si>
  <si>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</si>
  <si>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</si>
  <si>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</si>
  <si>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</si>
  <si>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</si>
  <si>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</si>
  <si>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</si>
  <si>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</si>
  <si>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</si>
  <si>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</si>
  <si>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</si>
  <si>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</si>
  <si>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</si>
  <si>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</si>
  <si>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</si>
  <si>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</si>
  <si>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</si>
  <si>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</si>
  <si>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</si>
  <si>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</si>
  <si>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</si>
  <si>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</si>
  <si>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</si>
  <si>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</si>
  <si>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</si>
  <si>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</si>
  <si>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</si>
  <si>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</si>
  <si>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</si>
  <si>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</si>
  <si>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</si>
  <si>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</si>
  <si>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</si>
  <si>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</si>
  <si>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</si>
  <si>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</si>
  <si>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</si>
  <si>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</si>
  <si>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</si>
  <si>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</si>
  <si>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</si>
  <si>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</si>
  <si>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</si>
  <si>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</si>
  <si>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</si>
  <si>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</si>
  <si>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</si>
  <si>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</si>
  <si>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</si>
  <si>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</si>
  <si>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</si>
  <si>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</si>
  <si>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</si>
  <si>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</si>
  <si>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</si>
  <si>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</si>
  <si>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</si>
  <si>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</si>
  <si>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</si>
  <si>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</si>
  <si>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</si>
  <si>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</si>
  <si>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</si>
  <si>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</si>
  <si>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</si>
  <si>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</si>
  <si>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</si>
  <si>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</si>
  <si>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</si>
  <si>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</si>
  <si>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</si>
  <si>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</si>
  <si>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</si>
  <si>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</si>
  <si>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</si>
  <si>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</si>
  <si>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</si>
  <si>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</si>
  <si>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</si>
  <si>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</si>
  <si>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</si>
  <si>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</si>
  <si>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</si>
  <si>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</si>
  <si>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</si>
  <si>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</si>
  <si>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</si>
  <si>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</si>
  <si>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</si>
  <si>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</si>
  <si>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</si>
  <si>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</si>
  <si>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</si>
  <si>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</si>
  <si>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</si>
  <si>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</si>
  <si>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</si>
  <si>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</si>
  <si>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</si>
  <si>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</si>
  <si>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</si>
  <si>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</si>
  <si>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</si>
  <si>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</si>
  <si>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</si>
  <si>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</si>
  <si>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</si>
  <si>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</si>
  <si>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</si>
  <si>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</si>
  <si>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</si>
  <si>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</si>
  <si>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</si>
  <si>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</si>
  <si>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</si>
  <si>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</si>
  <si>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</si>
  <si>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</si>
  <si>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</si>
  <si>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</si>
  <si>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</si>
  <si>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</si>
  <si>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</si>
  <si>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</si>
  <si>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</si>
  <si>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</si>
  <si>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</si>
  <si>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</si>
  <si>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</si>
  <si>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</si>
  <si>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</si>
  <si>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</si>
  <si>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</si>
  <si>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</si>
  <si>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</si>
  <si>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</si>
  <si>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</si>
  <si>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</si>
  <si>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</si>
  <si>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</si>
  <si>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</si>
  <si>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</si>
  <si>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</si>
  <si>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</si>
  <si>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</si>
  <si>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</si>
  <si>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</si>
  <si>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</si>
  <si>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</si>
  <si>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</si>
  <si>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</si>
  <si>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</si>
  <si>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</si>
  <si>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</si>
  <si>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</si>
  <si>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</si>
  <si>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</si>
  <si>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</si>
  <si>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</si>
  <si>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</si>
  <si>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</si>
  <si>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</si>
  <si>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</si>
  <si>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</si>
  <si>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</si>
  <si>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</si>
  <si>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</si>
  <si>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</si>
  <si>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</si>
  <si>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</si>
  <si>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</si>
  <si>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</si>
  <si>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</si>
  <si>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</si>
  <si>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</si>
  <si>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</si>
  <si>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</si>
  <si>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</si>
  <si>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</si>
  <si>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</si>
  <si>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</si>
  <si>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</si>
  <si>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</si>
  <si>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</si>
  <si>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</si>
  <si>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</si>
  <si>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</si>
  <si>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</si>
  <si>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</si>
  <si>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</si>
  <si>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</si>
  <si>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</si>
  <si>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</si>
  <si>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</si>
  <si>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</si>
  <si>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</si>
  <si>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</si>
  <si>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</si>
  <si>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</si>
  <si>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</si>
  <si>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</si>
  <si>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</si>
  <si>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</si>
  <si>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</si>
  <si>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</si>
  <si>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</si>
  <si>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</si>
  <si>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</si>
  <si>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</si>
  <si>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</si>
  <si>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</si>
  <si>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</si>
  <si>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</si>
  <si>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</si>
  <si>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</si>
  <si>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</si>
  <si>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</si>
  <si>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</si>
  <si>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</si>
  <si>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</si>
  <si>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</si>
  <si>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</si>
  <si>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</si>
  <si>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</si>
  <si>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</si>
  <si>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</si>
  <si>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</si>
  <si>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</si>
  <si>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</si>
  <si>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</si>
  <si>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</si>
  <si>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</si>
  <si>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</si>
  <si>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</si>
  <si>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</si>
  <si>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</si>
  <si>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</si>
  <si>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</si>
  <si>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</si>
  <si>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</si>
  <si>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</si>
  <si>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</si>
  <si>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</si>
  <si>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</si>
  <si>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</si>
  <si>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</si>
  <si>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</si>
  <si>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</si>
  <si>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</si>
  <si>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</si>
  <si>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</si>
  <si>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</si>
  <si>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</si>
  <si>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</si>
  <si>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</si>
  <si>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</si>
  <si>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</si>
  <si>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</si>
  <si>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</si>
  <si>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</si>
  <si>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</si>
  <si>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</si>
  <si>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</si>
  <si>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</si>
  <si>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</si>
  <si>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</si>
  <si>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</si>
  <si>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</si>
  <si>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</si>
  <si>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</si>
  <si>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</si>
  <si>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</si>
  <si>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</si>
  <si>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</si>
  <si>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</si>
  <si>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</si>
  <si>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</si>
  <si>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</si>
  <si>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</si>
  <si>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</si>
  <si>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</si>
  <si>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</si>
  <si>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</si>
  <si>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</si>
  <si>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</si>
  <si>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</si>
  <si>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</si>
  <si>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</si>
  <si>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</si>
  <si>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</si>
  <si>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</si>
  <si>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</si>
  <si>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</si>
  <si>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</si>
  <si>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</si>
  <si>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</si>
  <si>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</si>
  <si>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</si>
  <si>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</si>
  <si>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</si>
  <si>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</si>
  <si>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</si>
  <si>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</si>
  <si>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</si>
  <si>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</si>
  <si>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</si>
  <si>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</si>
  <si>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</si>
  <si>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</si>
  <si>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</si>
  <si>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</si>
  <si>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</si>
  <si>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</si>
  <si>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</si>
  <si>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</si>
  <si>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</si>
  <si>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</si>
  <si>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</si>
  <si>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</si>
  <si>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</si>
  <si>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</si>
  <si>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</si>
  <si>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</si>
  <si>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</si>
  <si>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</si>
  <si>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</si>
  <si>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</si>
  <si>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</si>
  <si>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</si>
  <si>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</si>
  <si>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</si>
  <si>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</si>
  <si>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</si>
  <si>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</si>
  <si>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</si>
  <si>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</si>
  <si>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</si>
  <si>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</si>
  <si>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</si>
  <si>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</si>
  <si>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</si>
  <si>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</si>
  <si>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</si>
  <si>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</si>
  <si>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</si>
  <si>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</si>
  <si>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</si>
  <si>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</si>
  <si>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</si>
  <si>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</si>
  <si>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</si>
  <si>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</si>
  <si>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</si>
  <si>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</si>
  <si>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</si>
  <si>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</si>
  <si>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</si>
  <si>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</si>
  <si>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</si>
  <si>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</si>
  <si>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</si>
  <si>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</si>
  <si>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</si>
  <si>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</si>
  <si>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</si>
  <si>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</si>
  <si>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</si>
  <si>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</si>
  <si>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</si>
  <si>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</si>
  <si>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</si>
  <si>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</si>
  <si>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</si>
  <si>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</si>
  <si>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</si>
  <si>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</si>
  <si>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</si>
  <si>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</si>
  <si>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</si>
  <si>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</si>
  <si>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</si>
  <si>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</si>
  <si>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</si>
  <si>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</si>
  <si>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</si>
  <si>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</si>
  <si>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</si>
  <si>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</si>
  <si>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</si>
  <si>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</si>
  <si>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</si>
  <si>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</si>
  <si>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</si>
  <si>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</si>
  <si>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</si>
  <si>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</si>
  <si>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</si>
  <si>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</si>
  <si>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</si>
  <si>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</si>
  <si>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</si>
  <si>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</si>
  <si>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</si>
  <si>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</si>
  <si>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</si>
  <si>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</si>
  <si>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</si>
  <si>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</si>
  <si>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</si>
  <si>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</si>
  <si>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</si>
  <si>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</si>
  <si>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</si>
  <si>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</si>
  <si>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</si>
  <si>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</si>
  <si>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</si>
  <si>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</si>
  <si>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</si>
  <si>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</si>
  <si>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</si>
  <si>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</si>
  <si>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</si>
  <si>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</si>
  <si>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</si>
  <si>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</si>
  <si>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</si>
  <si>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</si>
  <si>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</si>
  <si>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</si>
  <si>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</si>
  <si>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</si>
  <si>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</si>
  <si>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</si>
  <si>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</si>
  <si>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</si>
  <si>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</si>
  <si>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</si>
  <si>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</si>
  <si>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</si>
  <si>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</si>
  <si>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</si>
  <si>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</si>
  <si>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</si>
  <si>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</si>
  <si>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</si>
  <si>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</si>
  <si>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</si>
  <si>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</si>
  <si>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</si>
  <si>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</si>
  <si>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</si>
  <si>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</si>
  <si>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</si>
  <si>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</si>
  <si>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</si>
  <si>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</si>
  <si>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</si>
  <si>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</si>
  <si>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</si>
  <si>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</si>
  <si>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</si>
  <si>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</si>
  <si>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</si>
  <si>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</si>
  <si>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</si>
  <si>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</si>
  <si>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</si>
  <si>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</si>
  <si>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</si>
  <si>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</si>
  <si>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</si>
  <si>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</si>
  <si>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</si>
  <si>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</si>
  <si>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</si>
  <si>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</si>
  <si>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</si>
  <si>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</si>
  <si>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</si>
  <si>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</si>
  <si>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</si>
  <si>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</si>
  <si>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</si>
  <si>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</si>
  <si>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</si>
  <si>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</si>
  <si>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</si>
  <si>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</si>
  <si>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</si>
  <si>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</si>
  <si>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</si>
  <si>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</si>
  <si>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</si>
  <si>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</si>
  <si>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</si>
  <si>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</si>
  <si>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</si>
  <si>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</si>
  <si>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</si>
  <si>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</si>
  <si>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</si>
  <si>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</si>
  <si>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</si>
  <si>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</si>
  <si>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</si>
  <si>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</si>
  <si>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</si>
  <si>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</si>
  <si>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</si>
  <si>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</si>
  <si>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</si>
  <si>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</si>
  <si>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</si>
  <si>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</si>
  <si>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</si>
  <si>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</si>
  <si>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</si>
  <si>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</si>
  <si>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</si>
  <si>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</si>
  <si>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</si>
  <si>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</si>
  <si>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</si>
  <si>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</si>
  <si>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</si>
  <si>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</si>
  <si>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</si>
  <si>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</si>
  <si>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</si>
  <si>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</si>
  <si>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</si>
  <si>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</si>
  <si>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</si>
  <si>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</si>
  <si>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</si>
  <si>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</si>
  <si>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</si>
  <si>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</si>
  <si>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</si>
  <si>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</si>
  <si>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</si>
  <si>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</si>
  <si>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</si>
  <si>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</si>
  <si>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</si>
  <si>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</si>
  <si>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</si>
  <si>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</si>
  <si>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</si>
  <si>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</si>
  <si>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</si>
  <si>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</si>
  <si>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</si>
  <si>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</si>
  <si>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</si>
  <si>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</si>
  <si>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</si>
  <si>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</si>
  <si>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</si>
  <si>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</si>
  <si>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</si>
  <si>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</si>
  <si>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</si>
  <si>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</si>
  <si>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</si>
  <si>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</si>
  <si>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</si>
  <si>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</si>
  <si>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</si>
  <si>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</si>
  <si>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</si>
  <si>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</si>
  <si>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</si>
  <si>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</si>
  <si>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</si>
  <si>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</si>
  <si>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</si>
  <si>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</si>
  <si>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</si>
  <si>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</si>
  <si>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</si>
  <si>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</si>
  <si>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</si>
  <si>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</si>
  <si>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</si>
  <si>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</si>
  <si>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</si>
  <si>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</si>
  <si>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</si>
  <si>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</si>
  <si>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</si>
  <si>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</si>
  <si>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</si>
  <si>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</si>
  <si>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</si>
  <si>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</si>
  <si>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</si>
  <si>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</si>
  <si>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</si>
  <si>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</si>
  <si>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</si>
  <si>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</si>
  <si>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</si>
  <si>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</si>
  <si>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</si>
  <si>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</si>
  <si>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</si>
  <si>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</si>
  <si>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</si>
  <si>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</si>
  <si>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</si>
  <si>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</si>
  <si>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</si>
  <si>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</si>
  <si>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</si>
  <si>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</si>
  <si>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</si>
  <si>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</si>
  <si>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</si>
  <si>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</si>
  <si>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</si>
  <si>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</si>
  <si>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</si>
  <si>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</si>
  <si>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</si>
  <si>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</si>
  <si>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</si>
  <si>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</si>
  <si>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</si>
  <si>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</si>
  <si>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</si>
  <si>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</si>
  <si>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</si>
  <si>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</si>
  <si>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</si>
  <si>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</si>
  <si>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</si>
  <si>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</si>
  <si>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</si>
  <si>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</si>
  <si>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</si>
  <si>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</si>
  <si>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</si>
  <si>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</si>
  <si>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</si>
  <si>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</si>
  <si>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</si>
  <si>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</si>
  <si>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</si>
  <si>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</si>
  <si>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</si>
  <si>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</si>
  <si>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</si>
  <si>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</si>
  <si>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</si>
  <si>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</si>
  <si>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</si>
  <si>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</si>
  <si>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</si>
  <si>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</si>
  <si>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</si>
  <si>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</si>
  <si>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</si>
  <si>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</si>
  <si>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</si>
  <si>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</si>
  <si>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</si>
  <si>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</si>
  <si>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</si>
  <si>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</si>
  <si>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</si>
  <si>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</si>
  <si>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</si>
  <si>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</si>
  <si>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</si>
  <si>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</si>
  <si>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</si>
  <si>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</si>
  <si>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</si>
  <si>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</si>
  <si>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</si>
  <si>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</si>
  <si>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</si>
  <si>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</si>
  <si>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</si>
  <si>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</si>
  <si>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</si>
  <si>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</si>
  <si>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</si>
  <si>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</si>
  <si>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</si>
  <si>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</si>
  <si>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</si>
  <si>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</si>
  <si>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</si>
  <si>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</si>
  <si>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</si>
  <si>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</si>
  <si>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</si>
  <si>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</si>
  <si>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</si>
  <si>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</si>
  <si>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</si>
  <si>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</si>
  <si>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</si>
  <si>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</si>
  <si>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</si>
  <si>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</si>
  <si>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</si>
  <si>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</si>
  <si>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</si>
  <si>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</si>
  <si>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</si>
  <si>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</si>
  <si>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</si>
  <si>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</si>
  <si>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</si>
  <si>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</si>
  <si>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</si>
  <si>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</si>
  <si>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</si>
  <si>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</si>
  <si>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</si>
  <si>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</si>
  <si>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</si>
  <si>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</si>
  <si>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</si>
  <si>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</si>
  <si>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</si>
  <si>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</si>
  <si>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</si>
  <si>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</si>
  <si>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</si>
  <si>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</si>
  <si>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</si>
  <si>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</si>
  <si>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</si>
  <si>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</si>
  <si>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</si>
  <si>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</si>
  <si>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</si>
  <si>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</si>
  <si>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</si>
  <si>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</si>
  <si>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</si>
  <si>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</si>
  <si>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</si>
  <si>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</si>
  <si>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</si>
  <si>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</si>
  <si>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</si>
  <si>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</si>
  <si>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</si>
  <si>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</si>
  <si>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</si>
  <si>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</si>
  <si>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</si>
  <si>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</si>
  <si>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</si>
  <si>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</si>
  <si>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</si>
  <si>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</si>
  <si>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</si>
  <si>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</si>
  <si>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</si>
  <si>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</si>
  <si>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</si>
  <si>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</si>
  <si>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</si>
  <si>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</si>
  <si>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</si>
  <si>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</si>
  <si>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</si>
  <si>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</si>
  <si>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</si>
  <si>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</si>
  <si>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</si>
  <si>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</si>
  <si>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</si>
  <si>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</si>
  <si>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</si>
  <si>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</si>
  <si>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</si>
  <si>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</si>
  <si>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</si>
  <si>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</si>
  <si>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</si>
  <si>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</si>
  <si>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</si>
  <si>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</si>
  <si>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</si>
  <si>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</si>
  <si>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</si>
  <si>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</si>
  <si>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</si>
  <si>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</si>
  <si>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</si>
  <si>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</si>
  <si>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</si>
  <si>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</si>
  <si>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</si>
  <si>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</si>
  <si>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</si>
  <si>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</si>
  <si>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</si>
  <si>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</si>
  <si>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</si>
  <si>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</si>
  <si>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</si>
  <si>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</si>
  <si>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</si>
  <si>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</si>
  <si>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</si>
  <si>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</si>
  <si>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</si>
  <si>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</si>
  <si>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</si>
  <si>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</si>
  <si>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</si>
  <si>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</si>
  <si>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</si>
  <si>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</si>
  <si>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</si>
  <si>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</si>
  <si>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</si>
  <si>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</si>
  <si>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</si>
  <si>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</si>
  <si>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</si>
  <si>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</si>
  <si>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</si>
  <si>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</si>
  <si>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</si>
  <si>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</si>
  <si>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</si>
  <si>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</si>
  <si>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</si>
  <si>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</si>
  <si>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</si>
  <si>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</si>
  <si>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</si>
  <si>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</si>
  <si>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</si>
  <si>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</si>
  <si>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</si>
  <si>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</si>
  <si>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</si>
  <si>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</si>
  <si>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</si>
  <si>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</si>
  <si>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</si>
  <si>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</si>
  <si>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</si>
  <si>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</si>
  <si>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</si>
  <si>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</si>
  <si>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</si>
  <si>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</si>
  <si>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</si>
  <si>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</si>
  <si>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</si>
  <si>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</si>
  <si>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</si>
  <si>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</si>
  <si>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</si>
  <si>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</si>
  <si>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</si>
  <si>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</si>
  <si>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</si>
  <si>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</si>
  <si>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</si>
  <si>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</si>
  <si>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</si>
  <si>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</si>
  <si>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</si>
  <si>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</si>
  <si>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</si>
  <si>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</si>
  <si>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</si>
  <si>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</si>
  <si>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</si>
  <si>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</si>
  <si>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</si>
  <si>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</si>
  <si>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</si>
  <si>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</si>
  <si>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</si>
  <si>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</si>
  <si>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</si>
  <si>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</si>
  <si>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</si>
  <si>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</si>
  <si>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</si>
  <si>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</si>
  <si>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</si>
  <si>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</si>
  <si>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</si>
  <si>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</si>
  <si>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</si>
  <si>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</si>
  <si>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</si>
  <si>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</si>
  <si>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</si>
  <si>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</si>
  <si>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</si>
  <si>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</si>
  <si>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</si>
  <si>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</si>
  <si>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</si>
  <si>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</si>
  <si>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</si>
  <si>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</si>
  <si>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</si>
  <si>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</si>
  <si>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</si>
  <si>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</si>
  <si>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</si>
  <si>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</si>
  <si>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</si>
  <si>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</si>
  <si>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</si>
  <si>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</si>
  <si>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</si>
  <si>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</si>
  <si>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</si>
  <si>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</si>
  <si>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</si>
  <si>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</si>
  <si>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</si>
  <si>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</si>
  <si>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</si>
  <si>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</si>
  <si>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</si>
  <si>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</si>
  <si>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</si>
  <si>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</si>
  <si>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</si>
  <si>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</si>
  <si>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</si>
  <si>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</si>
  <si>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</si>
  <si>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</si>
  <si>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</si>
  <si>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</si>
  <si>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</si>
  <si>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</si>
  <si>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</si>
  <si>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</si>
  <si>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</si>
  <si>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</si>
  <si>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</si>
  <si>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</si>
  <si>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</si>
  <si>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</si>
  <si>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</si>
  <si>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</si>
  <si>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</si>
  <si>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</si>
  <si>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</si>
  <si>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</si>
  <si>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</si>
  <si>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</si>
  <si>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</si>
  <si>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</si>
  <si>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</si>
  <si>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</si>
  <si>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</si>
  <si>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</si>
  <si>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</si>
  <si>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</si>
  <si>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</si>
  <si>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</si>
  <si>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</si>
  <si>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</si>
  <si>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</si>
  <si>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</si>
  <si>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</si>
  <si>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</si>
  <si>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</si>
  <si>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</si>
  <si>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</si>
  <si>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</si>
  <si>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</si>
  <si>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</si>
  <si>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</si>
  <si>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</si>
  <si>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</si>
  <si>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</si>
  <si>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</si>
  <si>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</si>
  <si>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</si>
  <si>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</si>
  <si>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</si>
  <si>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</si>
  <si>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</si>
  <si>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</si>
  <si>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</si>
  <si>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</si>
  <si>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</si>
  <si>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</si>
  <si>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</si>
  <si>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</si>
  <si>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</si>
  <si>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</si>
  <si>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</si>
  <si>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</si>
  <si>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</si>
  <si>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</si>
  <si>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</si>
  <si>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</si>
  <si>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</si>
  <si>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</si>
  <si>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</si>
  <si>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</si>
  <si>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</si>
  <si>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</si>
  <si>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</si>
  <si>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</si>
  <si>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</si>
  <si>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</si>
  <si>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</si>
  <si>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</si>
  <si>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</si>
  <si>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</si>
  <si>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</si>
  <si>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</si>
  <si>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</si>
  <si>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</si>
  <si>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</si>
  <si>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</si>
  <si>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</si>
  <si>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</si>
  <si>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</si>
  <si>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</si>
  <si>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</si>
  <si>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</si>
  <si>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</si>
  <si>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</si>
  <si>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</si>
  <si>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</si>
  <si>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</si>
  <si>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</si>
  <si>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</si>
  <si>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</si>
  <si>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</si>
  <si>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</si>
  <si>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</si>
  <si>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</si>
  <si>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</si>
  <si>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</si>
  <si>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</si>
  <si>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</si>
  <si>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</si>
  <si>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</si>
  <si>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</si>
  <si>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</si>
  <si>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</si>
  <si>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</si>
  <si>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</si>
  <si>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</si>
  <si>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</si>
  <si>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</si>
  <si>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</si>
  <si>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</si>
  <si>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</si>
  <si>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</si>
  <si>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</si>
  <si>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</si>
  <si>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</si>
  <si>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</si>
  <si>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</si>
  <si>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</si>
  <si>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</si>
  <si>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</si>
  <si>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</si>
  <si>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</si>
  <si>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</si>
  <si>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</si>
  <si>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</si>
  <si>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</si>
  <si>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</si>
  <si>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</si>
  <si>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</si>
  <si>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</si>
  <si>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</si>
  <si>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</si>
  <si>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</si>
  <si>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</si>
  <si>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</si>
  <si>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</si>
  <si>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</si>
  <si>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</si>
  <si>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</si>
  <si>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</si>
  <si>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</si>
  <si>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</si>
  <si>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</si>
  <si>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</si>
  <si>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</si>
  <si>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</si>
  <si>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</si>
  <si>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</si>
  <si>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</si>
  <si>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</si>
  <si>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</si>
  <si>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</si>
  <si>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</si>
  <si>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</si>
  <si>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</si>
  <si>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</si>
  <si>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</si>
  <si>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</si>
  <si>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</si>
  <si>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</si>
  <si>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</si>
  <si>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</si>
  <si>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</si>
  <si>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</si>
  <si>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</si>
  <si>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</si>
  <si>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</si>
  <si>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</si>
  <si>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</si>
  <si>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</si>
  <si>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</si>
  <si>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</si>
  <si>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</si>
  <si>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</si>
  <si>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</si>
  <si>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</si>
  <si>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</si>
  <si>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</si>
  <si>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</si>
  <si>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</si>
  <si>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</si>
  <si>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</si>
  <si>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</si>
  <si>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</si>
  <si>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</si>
  <si>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</si>
  <si>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</si>
  <si>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</si>
  <si>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</si>
  <si>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</si>
  <si>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</si>
  <si>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</si>
  <si>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</si>
  <si>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</si>
  <si>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</si>
  <si>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</si>
  <si>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</si>
  <si>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</si>
  <si>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</si>
  <si>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</si>
  <si>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</si>
  <si>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</si>
  <si>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</si>
  <si>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</si>
  <si>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</si>
  <si>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</si>
  <si>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</si>
  <si>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</si>
  <si>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</si>
  <si>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</si>
  <si>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</si>
  <si>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</si>
  <si>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</si>
  <si>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</si>
  <si>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</si>
  <si>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</si>
  <si>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</si>
  <si>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</si>
  <si>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</si>
  <si>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</si>
  <si>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</si>
  <si>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</si>
  <si>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</si>
  <si>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</si>
  <si>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</si>
  <si>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</si>
  <si>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</si>
  <si>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</si>
  <si>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</si>
  <si>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</si>
  <si>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</si>
  <si>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</si>
  <si>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</si>
  <si>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</si>
  <si>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</si>
  <si>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</si>
  <si>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</si>
  <si>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</si>
  <si>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</si>
  <si>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</si>
  <si>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</si>
  <si>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</si>
  <si>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</si>
  <si>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</si>
  <si>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</si>
  <si>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</si>
  <si>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</si>
  <si>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</si>
  <si>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</si>
  <si>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</si>
  <si>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</si>
  <si>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</si>
  <si>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</si>
  <si>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</si>
  <si>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</si>
  <si>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</si>
  <si>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</si>
  <si>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</si>
  <si>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</si>
  <si>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</si>
  <si>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</si>
  <si>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</si>
  <si>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</si>
  <si>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</si>
  <si>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</si>
  <si>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</si>
  <si>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</si>
  <si>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</si>
  <si>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</si>
  <si>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</si>
  <si>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</si>
  <si>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</si>
  <si>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</si>
  <si>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</si>
  <si>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</si>
  <si>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</si>
  <si>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</si>
  <si>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</si>
  <si>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</si>
  <si>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</si>
  <si>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</si>
  <si>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</si>
  <si>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</si>
  <si>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</si>
  <si>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</si>
  <si>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</si>
  <si>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</si>
  <si>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</si>
  <si>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</si>
  <si>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</si>
  <si>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</si>
  <si>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</si>
  <si>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</si>
  <si>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</si>
  <si>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</si>
  <si>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</si>
  <si>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</si>
  <si>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</si>
  <si>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</si>
  <si>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</si>
  <si>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</si>
  <si>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</si>
  <si>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</si>
  <si>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</si>
  <si>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</si>
  <si>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</si>
  <si>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</si>
  <si>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</si>
  <si>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</si>
  <si>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</si>
  <si>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</si>
  <si>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</si>
  <si>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</si>
  <si>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</si>
  <si>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</si>
  <si>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</si>
  <si>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</si>
  <si>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</si>
  <si>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</si>
  <si>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</si>
  <si>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</si>
  <si>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</si>
  <si>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</si>
  <si>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</si>
  <si>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</si>
  <si>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</si>
  <si>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</si>
  <si>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</si>
  <si>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</si>
  <si>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</si>
  <si>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</si>
  <si>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</si>
  <si>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</si>
  <si>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</si>
  <si>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</si>
  <si>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</si>
  <si>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</si>
  <si>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</si>
  <si>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</si>
  <si>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</si>
  <si>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</si>
  <si>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</si>
  <si>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</si>
  <si>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</si>
  <si>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</si>
  <si>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</si>
  <si>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</si>
  <si>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</si>
  <si>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</si>
  <si>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</si>
  <si>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</si>
  <si>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</si>
  <si>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</si>
  <si>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</si>
  <si>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</si>
  <si>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</si>
  <si>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</si>
  <si>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</si>
  <si>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</si>
  <si>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</si>
  <si>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</si>
  <si>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</si>
  <si>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</si>
  <si>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</si>
  <si>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</si>
  <si>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</si>
  <si>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</si>
  <si>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</si>
  <si>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</si>
  <si>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</si>
  <si>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</si>
  <si>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</si>
  <si>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</si>
  <si>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</si>
  <si>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</si>
  <si>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</si>
  <si>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</si>
  <si>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</si>
  <si>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</si>
  <si>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</si>
  <si>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</si>
  <si>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</si>
  <si>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</si>
  <si>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</si>
  <si>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</si>
  <si>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</si>
  <si>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</si>
  <si>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</si>
  <si>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</si>
  <si>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</si>
  <si>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</si>
  <si>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</si>
  <si>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</si>
  <si>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</si>
  <si>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</si>
  <si>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</si>
  <si>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</si>
  <si>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</si>
  <si>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</si>
  <si>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</si>
  <si>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</si>
  <si>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</si>
  <si>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</si>
  <si>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</si>
  <si>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</si>
  <si>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</si>
  <si>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</si>
  <si>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</si>
  <si>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</si>
  <si>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</si>
  <si>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</si>
  <si>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</si>
  <si>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</si>
  <si>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</si>
  <si>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</si>
  <si>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</si>
  <si>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</si>
  <si>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</si>
  <si>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</si>
  <si>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</si>
  <si>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</si>
  <si>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</si>
  <si>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</si>
  <si>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</si>
  <si>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</si>
  <si>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</si>
  <si>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</si>
  <si>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</si>
  <si>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</si>
  <si>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</si>
  <si>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</si>
  <si>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</si>
  <si>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</si>
  <si>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</si>
  <si>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</si>
  <si>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</si>
  <si>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</si>
  <si>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</si>
  <si>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</si>
  <si>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</si>
  <si>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</si>
  <si>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</si>
  <si>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</si>
  <si>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</si>
  <si>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</si>
  <si>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</si>
  <si>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</si>
  <si>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</si>
  <si>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</si>
  <si>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</si>
  <si>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</si>
  <si>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</si>
  <si>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</si>
  <si>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</si>
  <si>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</si>
  <si>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</si>
  <si>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</si>
  <si>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</si>
  <si>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</si>
  <si>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</si>
  <si>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</si>
  <si>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</si>
  <si>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</si>
  <si>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</si>
  <si>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</si>
  <si>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</si>
  <si>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</si>
  <si>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</si>
  <si>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</si>
  <si>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</si>
  <si>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</si>
  <si>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</si>
  <si>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</si>
  <si>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</si>
  <si>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</si>
  <si>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</si>
  <si>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</si>
  <si>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</si>
  <si>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</si>
  <si>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</si>
  <si>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</si>
  <si>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</si>
  <si>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</si>
  <si>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</si>
  <si>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</si>
  <si>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</si>
  <si>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</si>
  <si>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</si>
  <si>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</si>
  <si>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</si>
  <si>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</si>
  <si>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</si>
  <si>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</si>
  <si>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</si>
  <si>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</si>
  <si>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</si>
  <si>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</si>
  <si>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</si>
  <si>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</si>
  <si>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</si>
  <si>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</si>
  <si>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</si>
  <si>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</si>
  <si>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</si>
  <si>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</si>
  <si>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</si>
  <si>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</si>
  <si>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</si>
  <si>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</si>
  <si>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</si>
  <si>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</si>
  <si>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</si>
  <si>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</si>
  <si>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</si>
  <si>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</si>
  <si>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</si>
  <si>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</si>
  <si>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</si>
  <si>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</si>
  <si>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</si>
  <si>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</si>
  <si>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</si>
  <si>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</si>
  <si>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</si>
  <si>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</si>
  <si>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</si>
  <si>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</si>
  <si>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</si>
  <si>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</si>
  <si>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</si>
  <si>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</si>
  <si>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</si>
  <si>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</si>
  <si>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</si>
  <si>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</si>
  <si>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</si>
  <si>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</si>
  <si>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</si>
  <si>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</si>
  <si>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</si>
  <si>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</si>
  <si>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</si>
  <si>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</si>
  <si>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</si>
  <si>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</si>
  <si>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</si>
  <si>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</si>
  <si>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</si>
  <si>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</si>
  <si>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</si>
  <si>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</si>
  <si>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</si>
  <si>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</si>
  <si>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</si>
  <si>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</si>
  <si>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</si>
  <si>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</si>
  <si>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</si>
  <si>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</si>
  <si>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</si>
  <si>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</si>
  <si>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</si>
  <si>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</si>
  <si>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</si>
  <si>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</si>
  <si>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</si>
  <si>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</si>
  <si>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</si>
  <si>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</si>
  <si>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</si>
  <si>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</si>
  <si>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</si>
  <si>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</si>
  <si>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</si>
  <si>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</si>
  <si>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</si>
  <si>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</si>
  <si>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</si>
  <si>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</si>
  <si>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</si>
  <si>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</si>
  <si>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</si>
  <si>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</si>
  <si>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</si>
  <si>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</si>
  <si>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</si>
  <si>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</si>
  <si>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</si>
  <si>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</si>
  <si>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</si>
  <si>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</si>
  <si>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</si>
  <si>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</si>
  <si>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</si>
  <si>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</si>
  <si>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</si>
  <si>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</si>
  <si>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</si>
  <si>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</si>
  <si>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</si>
  <si>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</si>
  <si>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</si>
  <si>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</si>
  <si>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</si>
  <si>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</si>
  <si>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</si>
  <si>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</si>
  <si>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</si>
  <si>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</si>
  <si>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</si>
  <si>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</si>
  <si>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</si>
  <si>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</si>
  <si>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</si>
  <si>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</si>
  <si>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</si>
  <si>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</si>
  <si>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</si>
  <si>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</si>
  <si>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</si>
  <si>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</si>
  <si>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</si>
  <si>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</si>
  <si>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</si>
  <si>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</si>
  <si>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</si>
  <si>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</si>
  <si>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</si>
  <si>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</si>
  <si>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</si>
  <si>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</si>
  <si>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</si>
  <si>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</si>
  <si>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</si>
  <si>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</si>
  <si>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</si>
  <si>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</si>
  <si>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</si>
  <si>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</si>
  <si>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</si>
  <si>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</si>
  <si>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</si>
  <si>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</si>
  <si>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</si>
  <si>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</si>
  <si>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</si>
  <si>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</si>
  <si>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</si>
  <si>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</si>
  <si>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</si>
  <si>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</si>
  <si>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</si>
  <si>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</si>
  <si>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</si>
  <si>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</si>
  <si>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</si>
  <si>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</si>
  <si>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</si>
  <si>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</si>
  <si>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</si>
  <si>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</si>
  <si>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</si>
  <si>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</si>
  <si>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</si>
  <si>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</si>
  <si>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</si>
  <si>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</si>
  <si>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</si>
  <si>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</si>
  <si>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</si>
  <si>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</si>
  <si>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</si>
  <si>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</si>
  <si>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</si>
  <si>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</si>
  <si>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</si>
  <si>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</si>
  <si>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</si>
  <si>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</si>
  <si>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</si>
  <si>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</si>
  <si>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</si>
  <si>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</si>
  <si>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</si>
  <si>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</si>
  <si>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</si>
  <si>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</si>
  <si>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</si>
  <si>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</si>
  <si>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</si>
  <si>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</si>
  <si>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</si>
  <si>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</si>
  <si>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</si>
  <si>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</si>
  <si>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</si>
  <si>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</si>
  <si>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</si>
  <si>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</si>
  <si>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</si>
  <si>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</si>
  <si>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</si>
  <si>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</si>
  <si>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</si>
  <si>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</si>
  <si>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</si>
  <si>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</si>
  <si>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</si>
  <si>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</si>
  <si>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</si>
  <si>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</si>
  <si>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</si>
  <si>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</si>
  <si>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</si>
  <si>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</si>
  <si>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</si>
  <si>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</si>
  <si>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</si>
  <si>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</si>
  <si>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</si>
  <si>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</si>
  <si>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</si>
  <si>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</si>
  <si>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</si>
  <si>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</si>
  <si>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</si>
  <si>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</si>
  <si>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</si>
  <si>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</si>
  <si>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</si>
  <si>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</si>
  <si>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</si>
  <si>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</si>
  <si>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</si>
  <si>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</si>
  <si>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</si>
  <si>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</si>
  <si>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</si>
  <si>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</si>
  <si>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</si>
  <si>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</si>
  <si>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</si>
  <si>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</si>
  <si>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</si>
  <si>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</si>
  <si>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</si>
  <si>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</si>
  <si>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</si>
  <si>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</si>
  <si>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</si>
  <si>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</si>
  <si>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</si>
  <si>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</si>
  <si>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</si>
  <si>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</si>
  <si>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</si>
  <si>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</si>
  <si>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</si>
  <si>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</si>
  <si>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</si>
  <si>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</si>
  <si>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</si>
  <si>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</si>
  <si>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</si>
  <si>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</si>
  <si>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</si>
  <si>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</si>
  <si>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</si>
  <si>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</si>
  <si>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</si>
  <si>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</si>
  <si>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</si>
  <si>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</si>
  <si>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</si>
  <si>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</si>
  <si>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</si>
  <si>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</si>
  <si>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</si>
  <si>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</si>
  <si>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</si>
  <si>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</si>
  <si>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</si>
  <si>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</si>
  <si>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</si>
  <si>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</si>
  <si>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</si>
  <si>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</si>
  <si>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</si>
  <si>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</si>
  <si>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</si>
  <si>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</si>
  <si>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</si>
  <si>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</si>
  <si>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</si>
  <si>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</si>
  <si>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</si>
  <si>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</si>
  <si>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</si>
  <si>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</si>
  <si>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</si>
  <si>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</si>
  <si>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</si>
  <si>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</si>
  <si>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</si>
  <si>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</si>
  <si>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</si>
  <si>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</si>
  <si>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</si>
  <si>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</si>
  <si>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</si>
  <si>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</si>
  <si>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</si>
  <si>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</si>
  <si>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</si>
  <si>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</si>
  <si>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</si>
  <si>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</si>
  <si>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</si>
  <si>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</si>
  <si>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</si>
  <si>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</si>
  <si>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</si>
  <si>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</si>
  <si>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</si>
  <si>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</si>
  <si>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</si>
  <si>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</si>
  <si>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</si>
  <si>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</si>
  <si>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</si>
  <si>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</si>
  <si>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</si>
  <si>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</si>
  <si>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</si>
  <si>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</si>
  <si>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</si>
  <si>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</si>
  <si>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</si>
  <si>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</si>
  <si>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</si>
  <si>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</si>
  <si>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</si>
  <si>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</si>
  <si>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</si>
  <si>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</si>
  <si>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</si>
  <si>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</si>
  <si>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</si>
  <si>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</si>
  <si>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</si>
  <si>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</si>
  <si>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</si>
  <si>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</si>
  <si>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</si>
  <si>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</si>
  <si>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</si>
  <si>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</si>
  <si>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</si>
  <si>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</si>
  <si>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</si>
  <si>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</si>
  <si>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</si>
  <si>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</si>
  <si>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</si>
  <si>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</si>
  <si>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</si>
  <si>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</si>
  <si>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</si>
  <si>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</si>
  <si>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</si>
  <si>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</si>
  <si>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</si>
  <si>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</si>
  <si>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</si>
  <si>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</si>
  <si>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</si>
  <si>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</si>
  <si>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</si>
  <si>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</si>
  <si>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</si>
  <si>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</si>
  <si>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</si>
  <si>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</si>
  <si>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</si>
  <si>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</si>
  <si>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</si>
  <si>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</si>
  <si>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</si>
  <si>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</si>
  <si>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</si>
  <si>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</si>
  <si>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</si>
  <si>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</si>
  <si>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</si>
  <si>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</si>
  <si>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</si>
  <si>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</si>
  <si>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</si>
  <si>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</si>
  <si>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</si>
  <si>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</si>
  <si>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</si>
  <si>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</si>
  <si>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</si>
  <si>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</si>
  <si>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</si>
  <si>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</si>
  <si>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</si>
  <si>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</si>
  <si>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</si>
  <si>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</si>
  <si>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</si>
  <si>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</si>
  <si>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</si>
  <si>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</si>
  <si>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</si>
  <si>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</si>
  <si>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</si>
  <si>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</si>
  <si>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</si>
  <si>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</si>
  <si>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</si>
  <si>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</si>
  <si>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</si>
  <si>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</si>
  <si>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</si>
  <si>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</si>
  <si>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</si>
  <si>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</si>
  <si>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</si>
  <si>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</si>
  <si>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</si>
  <si>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</si>
  <si>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</si>
  <si>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</si>
  <si>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</si>
  <si>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</si>
  <si>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</si>
  <si>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</si>
  <si>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</si>
  <si>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</si>
  <si>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</si>
  <si>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</si>
  <si>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</si>
  <si>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</si>
  <si>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</si>
  <si>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</si>
  <si>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</si>
  <si>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</si>
  <si>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</si>
  <si>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</si>
  <si>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</si>
  <si>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</si>
  <si>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</si>
  <si>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</si>
  <si>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</si>
  <si>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</si>
  <si>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</si>
  <si>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</si>
  <si>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</si>
  <si>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</si>
  <si>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</si>
  <si>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</si>
  <si>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</si>
  <si>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</si>
  <si>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</si>
  <si>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</si>
  <si>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</si>
  <si>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</si>
  <si>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</si>
  <si>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</si>
  <si>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</si>
  <si>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</si>
  <si>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</si>
  <si>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</si>
  <si>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</si>
  <si>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</si>
  <si>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</si>
  <si>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</si>
  <si>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</si>
  <si>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</si>
  <si>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</si>
  <si>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</si>
  <si>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</si>
  <si>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</si>
  <si>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</si>
  <si>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</si>
  <si>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</si>
  <si>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</si>
  <si>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</si>
  <si>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</si>
  <si>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</si>
  <si>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</si>
  <si>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</si>
  <si>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</si>
  <si>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</si>
  <si>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</si>
  <si>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</si>
  <si>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</si>
  <si>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</si>
  <si>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</si>
  <si>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</si>
  <si>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</si>
  <si>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</si>
  <si>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</si>
  <si>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</si>
  <si>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</si>
  <si>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</si>
  <si>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</si>
  <si>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</si>
  <si>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</si>
  <si>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</si>
  <si>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</si>
  <si>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</si>
  <si>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</si>
  <si>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</si>
  <si>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</si>
  <si>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</si>
  <si>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</si>
  <si>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</si>
  <si>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</si>
  <si>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</si>
  <si>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</si>
  <si>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</si>
  <si>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</si>
  <si>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</si>
  <si>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</si>
  <si>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</si>
  <si>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</si>
  <si>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</si>
  <si>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</si>
  <si>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</si>
  <si>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</si>
  <si>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</si>
  <si>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</si>
  <si>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</si>
  <si>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</si>
  <si>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</si>
  <si>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</si>
  <si>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</si>
  <si>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</si>
  <si>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</si>
  <si>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</si>
  <si>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</si>
  <si>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</si>
  <si>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</si>
  <si>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</si>
  <si>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</si>
  <si>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</si>
  <si>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</si>
  <si>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</si>
  <si>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</si>
  <si>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</si>
  <si>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</si>
  <si>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</si>
  <si>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</si>
  <si>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</si>
  <si>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</si>
  <si>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</si>
  <si>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</si>
  <si>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</si>
  <si>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</si>
  <si>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</si>
  <si>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</si>
  <si>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</si>
  <si>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</si>
  <si>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</si>
  <si>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</si>
  <si>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</si>
  <si>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</si>
  <si>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</si>
  <si>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</si>
  <si>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</si>
  <si>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</si>
  <si>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</si>
  <si>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</si>
  <si>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</si>
  <si>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</si>
  <si>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</si>
  <si>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</si>
  <si>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</si>
  <si>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</si>
  <si>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</si>
  <si>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</si>
  <si>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</si>
  <si>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</si>
  <si>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</si>
  <si>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</si>
  <si>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</si>
  <si>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</si>
  <si>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</si>
  <si>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</si>
  <si>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</si>
  <si>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</si>
  <si>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</si>
  <si>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</si>
  <si>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</si>
  <si>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</si>
  <si>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</si>
  <si>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</si>
  <si>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</si>
  <si>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</si>
  <si>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</si>
  <si>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</si>
  <si>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</si>
  <si>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</si>
  <si>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</si>
  <si>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</si>
  <si>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</si>
  <si>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</si>
  <si>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</si>
  <si>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</si>
  <si>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</si>
  <si>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</si>
  <si>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</si>
  <si>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</si>
  <si>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</si>
  <si>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</si>
  <si>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</si>
  <si>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</si>
  <si>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</si>
  <si>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</si>
  <si>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</si>
  <si>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</si>
  <si>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</si>
  <si>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</si>
  <si>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</si>
  <si>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</si>
  <si>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</si>
  <si>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</si>
  <si>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</si>
  <si>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</si>
  <si>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</si>
  <si>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</si>
  <si>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</si>
  <si>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</si>
  <si>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</si>
  <si>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</si>
  <si>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</si>
  <si>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</si>
  <si>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</si>
  <si>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</si>
  <si>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</si>
  <si>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</si>
  <si>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</si>
  <si>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</si>
  <si>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</si>
  <si>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</si>
  <si>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</si>
  <si>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</si>
  <si>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</si>
  <si>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</si>
  <si>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</si>
  <si>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</si>
  <si>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</si>
  <si>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</si>
  <si>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</si>
  <si>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</si>
  <si>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</si>
  <si>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</si>
  <si>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</si>
  <si>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</si>
  <si>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</si>
  <si>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</si>
  <si>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</si>
  <si>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</si>
  <si>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</si>
  <si>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</si>
  <si>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</si>
  <si>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</si>
  <si>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</si>
  <si>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</si>
  <si>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</si>
  <si>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</si>
  <si>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</si>
  <si>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</si>
  <si>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</si>
  <si>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</si>
  <si>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</si>
  <si>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</si>
  <si>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</si>
  <si>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</si>
  <si>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</si>
  <si>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</si>
  <si>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</si>
  <si>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</si>
  <si>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</si>
  <si>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</si>
  <si>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</si>
  <si>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</si>
  <si>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</si>
  <si>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</si>
  <si>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</si>
  <si>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</si>
  <si>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</si>
  <si>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</si>
  <si>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</si>
  <si>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</si>
  <si>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</si>
  <si>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</si>
  <si>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</si>
  <si>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</si>
  <si>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</si>
  <si>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</si>
  <si>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</si>
  <si>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</si>
  <si>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</si>
  <si>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</si>
  <si>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</si>
  <si>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</si>
  <si>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</si>
  <si>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</si>
  <si>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</si>
  <si>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</si>
  <si>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</si>
  <si>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</si>
  <si>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</si>
  <si>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</si>
  <si>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</si>
  <si>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</si>
  <si>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</si>
  <si>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</si>
  <si>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</si>
  <si>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</si>
  <si>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</si>
  <si>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</si>
  <si>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</si>
  <si>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</si>
  <si>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</si>
  <si>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</si>
  <si>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</si>
  <si>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</si>
  <si>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</si>
  <si>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</si>
  <si>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</si>
  <si>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</si>
  <si>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</si>
  <si>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</si>
  <si>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</si>
  <si>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</si>
  <si>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</si>
  <si>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</si>
  <si>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</si>
  <si>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</si>
  <si>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</si>
  <si>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</si>
  <si>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</si>
  <si>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</si>
  <si>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</si>
  <si>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</si>
  <si>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</si>
  <si>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</si>
  <si>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</si>
  <si>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</si>
  <si>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</si>
  <si>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</si>
  <si>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</si>
  <si>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</si>
  <si>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</si>
  <si>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</si>
  <si>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</si>
  <si>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</si>
  <si>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</si>
  <si>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</si>
  <si>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</si>
  <si>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</si>
  <si>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</si>
  <si>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</si>
  <si>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</si>
  <si>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</si>
  <si>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</si>
  <si>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</si>
  <si>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</si>
  <si>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</si>
  <si>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</si>
  <si>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</si>
  <si>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</si>
  <si>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</si>
  <si>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</si>
  <si>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</si>
  <si>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</si>
  <si>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</si>
  <si>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</si>
  <si>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</si>
  <si>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</si>
  <si>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</si>
  <si>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</si>
  <si>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</si>
  <si>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</si>
  <si>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</si>
  <si>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</si>
  <si>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</si>
  <si>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</si>
  <si>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</si>
  <si>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</si>
  <si>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</si>
  <si>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</si>
  <si>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</si>
  <si>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</si>
  <si>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</si>
  <si>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</si>
  <si>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</si>
  <si>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</si>
  <si>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</si>
  <si>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</si>
  <si>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</si>
  <si>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</si>
  <si>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</si>
  <si>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</si>
  <si>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</si>
  <si>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</si>
  <si>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</si>
  <si>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</si>
  <si>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</si>
  <si>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</si>
  <si>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</si>
  <si>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</si>
  <si>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</si>
  <si>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</si>
  <si>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</si>
  <si>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</si>
  <si>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</si>
  <si>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</si>
  <si>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</si>
  <si>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</si>
  <si>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</si>
  <si>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</si>
  <si>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</si>
  <si>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</si>
  <si>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</si>
  <si>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</si>
  <si>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</si>
  <si>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</si>
  <si>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</si>
  <si>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</si>
  <si>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</si>
  <si>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</si>
  <si>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</si>
  <si>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</si>
  <si>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</si>
  <si>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</si>
  <si>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</si>
  <si>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</si>
  <si>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</si>
  <si>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</si>
  <si>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</si>
  <si>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</si>
  <si>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</si>
  <si>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</si>
  <si>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</si>
  <si>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</si>
  <si>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</si>
  <si>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</si>
  <si>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</si>
  <si>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</si>
  <si>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</si>
  <si>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</si>
  <si>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</si>
  <si>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</si>
  <si>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</si>
  <si>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</si>
  <si>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</si>
  <si>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</si>
  <si>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</si>
  <si>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</si>
  <si>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</si>
  <si>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</si>
  <si>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</si>
  <si>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</si>
  <si>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</si>
  <si>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</si>
  <si>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</si>
  <si>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</si>
  <si>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</si>
  <si>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</si>
  <si>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</si>
  <si>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</si>
  <si>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</si>
  <si>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</si>
  <si>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</si>
  <si>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</si>
  <si>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</si>
  <si>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</si>
  <si>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</si>
  <si>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</si>
  <si>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</si>
  <si>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</si>
  <si>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</si>
  <si>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</si>
  <si>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</si>
  <si>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</si>
  <si>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</si>
  <si>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</si>
  <si>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</si>
  <si>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</si>
  <si>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</si>
  <si>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</si>
  <si>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</si>
  <si>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</si>
  <si>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</si>
  <si>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</si>
  <si>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</si>
  <si>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</si>
  <si>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</si>
  <si>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</si>
  <si>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</si>
  <si>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</si>
  <si>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</si>
  <si>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</si>
  <si>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</si>
  <si>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</si>
  <si>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</si>
  <si>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</si>
  <si>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</si>
  <si>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</si>
  <si>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</si>
  <si>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</si>
  <si>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</si>
  <si>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</si>
  <si>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</si>
  <si>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</si>
  <si>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</si>
  <si>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</si>
  <si>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</si>
  <si>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</si>
  <si>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</si>
  <si>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</si>
  <si>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</si>
  <si>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</si>
  <si>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</si>
  <si>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</si>
  <si>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</si>
  <si>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</si>
  <si>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</si>
  <si>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</si>
  <si>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</si>
  <si>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</si>
  <si>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</si>
  <si>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</si>
  <si>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</si>
  <si>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</si>
  <si>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</si>
  <si>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</si>
  <si>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</si>
  <si>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</si>
  <si>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</si>
  <si>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</si>
  <si>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</si>
  <si>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</si>
  <si>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</si>
  <si>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</si>
  <si>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</si>
  <si>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</si>
  <si>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</si>
  <si>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</si>
  <si>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</si>
  <si>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</si>
  <si>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</si>
  <si>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</si>
  <si>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</si>
  <si>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</si>
  <si>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</si>
  <si>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</si>
  <si>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</si>
  <si>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</si>
  <si>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</si>
  <si>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</si>
  <si>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</si>
  <si>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</si>
  <si>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</si>
  <si>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</si>
  <si>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</si>
  <si>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</si>
  <si>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</si>
  <si>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</si>
  <si>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</si>
  <si>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</si>
  <si>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</si>
  <si>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</si>
  <si>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</si>
  <si>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</si>
  <si>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</si>
  <si>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</si>
  <si>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</si>
  <si>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</si>
  <si>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</si>
  <si>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</si>
  <si>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</si>
  <si>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</si>
  <si>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</si>
  <si>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</si>
  <si>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</si>
  <si>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</si>
  <si>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</si>
  <si>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</si>
  <si>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</si>
  <si>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</si>
  <si>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</si>
  <si>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</si>
  <si>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</si>
  <si>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</si>
  <si>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</si>
  <si>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</si>
  <si>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</si>
  <si>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</si>
  <si>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</si>
  <si>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</si>
  <si>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</si>
  <si>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</si>
  <si>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</si>
  <si>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</si>
  <si>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</si>
  <si>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</si>
  <si>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</si>
  <si>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</si>
  <si>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</si>
  <si>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</si>
  <si>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</si>
  <si>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</si>
  <si>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</si>
  <si>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</si>
  <si>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</si>
  <si>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</si>
  <si>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</si>
  <si>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</si>
  <si>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</si>
  <si>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</si>
  <si>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</si>
  <si>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</si>
  <si>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</si>
  <si>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</si>
  <si>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</si>
  <si>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</si>
  <si>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</si>
  <si>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</si>
  <si>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</si>
  <si>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</si>
  <si>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</si>
  <si>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</si>
  <si>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</si>
  <si>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</si>
  <si>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</si>
  <si>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</si>
  <si>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</si>
  <si>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</si>
  <si>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</si>
  <si>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</si>
  <si>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</si>
  <si>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</si>
  <si>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</si>
  <si>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</si>
  <si>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</si>
  <si>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</si>
  <si>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</si>
  <si>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</si>
  <si>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</si>
  <si>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</si>
  <si>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</si>
  <si>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</si>
  <si>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</si>
  <si>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</si>
  <si>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</si>
  <si>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</si>
  <si>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</si>
  <si>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</si>
  <si>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</si>
  <si>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</si>
  <si>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</si>
  <si>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</si>
  <si>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</si>
  <si>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</si>
  <si>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</si>
  <si>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</si>
  <si>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</si>
  <si>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</si>
  <si>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</si>
  <si>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</si>
  <si>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</si>
  <si>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</si>
  <si>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</si>
  <si>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</si>
  <si>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</si>
  <si>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</si>
  <si>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</si>
  <si>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</si>
  <si>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</si>
  <si>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</si>
  <si>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</si>
  <si>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</si>
  <si>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</si>
  <si>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</si>
  <si>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</si>
  <si>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</si>
  <si>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</si>
  <si>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</si>
  <si>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</si>
  <si>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</si>
  <si>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</si>
  <si>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</si>
  <si>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</si>
  <si>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</si>
  <si>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</si>
  <si>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</si>
  <si>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</si>
  <si>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</si>
  <si>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</si>
  <si>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</si>
  <si>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</si>
  <si>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</si>
  <si>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</si>
  <si>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</si>
  <si>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</si>
  <si>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</si>
  <si>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</si>
  <si>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</si>
  <si>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</si>
  <si>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</si>
  <si>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</si>
  <si>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</si>
  <si>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</si>
  <si>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</si>
  <si>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</si>
  <si>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</si>
  <si>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</si>
  <si>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</si>
  <si>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</si>
  <si>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</si>
  <si>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</si>
  <si>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</si>
  <si>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</si>
  <si>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</si>
  <si>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</si>
  <si>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</si>
  <si>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</si>
  <si>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</si>
  <si>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</si>
  <si>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</si>
  <si>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</si>
  <si>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</si>
  <si>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</si>
  <si>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</si>
  <si>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</si>
  <si>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</si>
  <si>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</si>
  <si>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</si>
  <si>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</si>
  <si>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</si>
  <si>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</si>
  <si>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</si>
  <si>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</si>
  <si>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</si>
  <si>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</si>
  <si>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</si>
  <si>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</si>
  <si>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</si>
  <si>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</si>
  <si>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</si>
  <si>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</si>
  <si>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</si>
  <si>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</si>
  <si>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</si>
  <si>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</si>
  <si>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</si>
  <si>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</si>
  <si>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</si>
  <si>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</si>
  <si>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</si>
  <si>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</si>
  <si>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</si>
  <si>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</si>
  <si>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</si>
  <si>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</si>
  <si>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</si>
  <si>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</si>
  <si>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</si>
  <si>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</si>
  <si>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</si>
  <si>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</si>
  <si>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</si>
  <si>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</si>
  <si>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</si>
  <si>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</si>
  <si>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</si>
  <si>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</si>
  <si>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</si>
  <si>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</si>
  <si>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</si>
  <si>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</si>
  <si>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</si>
  <si>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</si>
  <si>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</si>
  <si>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</si>
  <si>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</si>
  <si>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</si>
  <si>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</si>
  <si>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</si>
  <si>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</si>
  <si>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</si>
  <si>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</si>
  <si>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</si>
  <si>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</si>
  <si>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</si>
  <si>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</si>
  <si>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</si>
  <si>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</si>
  <si>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</si>
  <si>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</si>
  <si>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</si>
  <si>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</si>
  <si>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</si>
  <si>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</si>
  <si>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</si>
  <si>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</si>
  <si>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</si>
  <si>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</si>
  <si>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</si>
  <si>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</si>
  <si>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</si>
  <si>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</si>
  <si>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</si>
  <si>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</si>
  <si>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</si>
  <si>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</si>
  <si>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</si>
  <si>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</si>
  <si>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</si>
  <si>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</si>
  <si>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</si>
  <si>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</si>
  <si>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</si>
  <si>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</si>
  <si>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</si>
  <si>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</si>
  <si>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</si>
  <si>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</si>
  <si>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</si>
  <si>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</si>
  <si>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</si>
  <si>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</si>
  <si>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</si>
  <si>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</si>
  <si>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</si>
  <si>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</si>
  <si>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</si>
  <si>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</si>
  <si>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</si>
  <si>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</si>
  <si>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</si>
  <si>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</si>
  <si>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</si>
  <si>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</si>
  <si>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</si>
  <si>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</si>
  <si>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</si>
  <si>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</si>
  <si>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</si>
  <si>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</si>
  <si>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</si>
  <si>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</si>
  <si>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</si>
  <si>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</si>
  <si>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</si>
  <si>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</si>
  <si>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</si>
  <si>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</si>
  <si>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</si>
  <si>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</si>
  <si>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</si>
  <si>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</si>
  <si>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</si>
  <si>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</si>
  <si>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</si>
  <si>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</si>
  <si>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</si>
  <si>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</si>
  <si>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</si>
  <si>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</si>
  <si>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</si>
  <si>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</si>
  <si>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</si>
  <si>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</si>
  <si>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</si>
  <si>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</si>
  <si>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</si>
  <si>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</si>
  <si>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</si>
  <si>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</si>
  <si>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</si>
  <si>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</si>
  <si>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</si>
  <si>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</si>
  <si>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</si>
  <si>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</si>
  <si>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</si>
  <si>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</si>
  <si>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</si>
  <si>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</si>
  <si>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</si>
  <si>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</si>
  <si>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</si>
  <si>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</si>
  <si>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</si>
  <si>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</si>
  <si>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</si>
  <si>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</si>
  <si>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</si>
  <si>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</si>
  <si>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</si>
  <si>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</si>
  <si>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</si>
  <si>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</si>
  <si>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</si>
  <si>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</si>
  <si>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</si>
  <si>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</si>
  <si>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</si>
  <si>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</si>
  <si>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</si>
  <si>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</si>
  <si>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</si>
  <si>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</si>
  <si>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</si>
  <si>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</si>
  <si>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</si>
  <si>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</si>
  <si>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</si>
  <si>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</si>
  <si>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</si>
  <si>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</si>
  <si>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</si>
  <si>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</si>
  <si>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</si>
  <si>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</si>
  <si>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</si>
  <si>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</si>
  <si>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</si>
  <si>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</si>
  <si>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</si>
  <si>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</si>
  <si>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</si>
  <si>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</si>
  <si>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</si>
  <si>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</si>
  <si>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</si>
  <si>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</si>
  <si>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</si>
  <si>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</si>
  <si>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</si>
  <si>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</si>
  <si>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</si>
  <si>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</si>
  <si>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</si>
  <si>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</si>
  <si>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</si>
  <si>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</si>
  <si>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</si>
  <si>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</si>
  <si>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</si>
  <si>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</si>
  <si>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</si>
  <si>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</si>
  <si>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</si>
  <si>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</si>
  <si>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</si>
  <si>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</si>
  <si>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</si>
  <si>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</si>
  <si>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</si>
  <si>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</si>
  <si>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</si>
  <si>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</si>
  <si>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</si>
  <si>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</si>
  <si>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</si>
  <si>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</si>
  <si>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</si>
  <si>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</si>
  <si>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</si>
  <si>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</si>
  <si>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</si>
  <si>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</si>
  <si>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</si>
  <si>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</si>
  <si>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</si>
  <si>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</si>
  <si>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</si>
  <si>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</si>
  <si>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</si>
  <si>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</si>
  <si>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</si>
  <si>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</si>
  <si>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</si>
  <si>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</si>
  <si>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</si>
  <si>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</si>
  <si>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</si>
  <si>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</si>
  <si>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</si>
  <si>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</si>
  <si>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</si>
  <si>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</si>
  <si>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</si>
  <si>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</si>
  <si>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</si>
  <si>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</si>
  <si>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</si>
  <si>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</si>
  <si>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</si>
  <si>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</si>
  <si>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</si>
  <si>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</si>
  <si>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</si>
  <si>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</si>
  <si>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</si>
  <si>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</si>
  <si>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</si>
  <si>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</si>
  <si>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</si>
  <si>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</si>
  <si>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</si>
  <si>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</si>
  <si>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</si>
  <si>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</si>
  <si>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</si>
  <si>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</si>
  <si>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</si>
  <si>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</si>
  <si>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</si>
  <si>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</si>
  <si>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</si>
  <si>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</si>
  <si>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</si>
  <si>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</si>
  <si>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</si>
  <si>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</si>
  <si>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</si>
  <si>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</si>
  <si>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</si>
  <si>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</si>
  <si>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</si>
  <si>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</si>
  <si>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</si>
  <si>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</si>
  <si>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</si>
  <si>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</si>
  <si>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</si>
  <si>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</si>
  <si>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</si>
  <si>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</si>
  <si>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</si>
  <si>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</si>
  <si>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</si>
  <si>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</si>
  <si>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</si>
  <si>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</si>
  <si>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</si>
  <si>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</si>
  <si>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</si>
  <si>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</si>
  <si>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</si>
  <si>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</si>
  <si>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</si>
  <si>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</si>
  <si>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</si>
  <si>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</si>
  <si>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</si>
  <si>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</si>
  <si>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</si>
  <si>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</si>
  <si>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</si>
  <si>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</si>
  <si>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</si>
  <si>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</si>
  <si>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</si>
  <si>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</si>
  <si>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</si>
  <si>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</si>
  <si>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</si>
  <si>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</si>
  <si>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</si>
  <si>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</si>
  <si>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</si>
  <si>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</si>
  <si>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</si>
  <si>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</si>
  <si>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</si>
  <si>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</si>
  <si>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</si>
  <si>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</si>
  <si>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</si>
  <si>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</si>
  <si>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</si>
  <si>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</si>
  <si>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</si>
  <si>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</si>
  <si>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</si>
  <si>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</si>
  <si>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</si>
  <si>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</si>
  <si>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</si>
  <si>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</si>
  <si>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</si>
  <si>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</si>
  <si>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</si>
  <si>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</si>
  <si>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</si>
  <si>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</si>
  <si>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</si>
  <si>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</si>
  <si>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</si>
  <si>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</si>
  <si>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</si>
  <si>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</si>
  <si>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</si>
  <si>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</si>
  <si>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</si>
  <si>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</si>
  <si>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</si>
  <si>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</si>
  <si>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</si>
  <si>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</si>
  <si>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</si>
  <si>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</si>
  <si>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</si>
  <si>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</si>
  <si>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</si>
  <si>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</si>
  <si>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</si>
  <si>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</si>
  <si>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</si>
  <si>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</si>
  <si>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</si>
  <si>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</si>
  <si>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</si>
  <si>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</si>
  <si>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</si>
  <si>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</si>
  <si>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</si>
  <si>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</si>
  <si>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</si>
  <si>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</si>
  <si>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</si>
  <si>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</si>
  <si>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</si>
  <si>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</si>
  <si>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</si>
  <si>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</si>
  <si>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</si>
  <si>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</si>
  <si>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</si>
  <si>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</si>
  <si>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</si>
  <si>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</si>
  <si>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</si>
  <si>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</si>
  <si>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</si>
  <si>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</si>
  <si>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</si>
  <si>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</si>
  <si>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</si>
  <si>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</si>
  <si>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</si>
  <si>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</si>
  <si>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</si>
  <si>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</si>
  <si>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</si>
  <si>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</si>
  <si>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</si>
  <si>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</si>
  <si>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</si>
  <si>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</si>
  <si>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</si>
  <si>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</si>
  <si>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</si>
  <si>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</si>
  <si>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</si>
  <si>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</si>
  <si>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</si>
  <si>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</si>
  <si>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</si>
  <si>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</si>
  <si>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</si>
  <si>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</si>
  <si>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</si>
  <si>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</si>
  <si>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</si>
  <si>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</si>
  <si>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</si>
  <si>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</si>
  <si>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</si>
  <si>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</si>
  <si>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</si>
  <si>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</si>
  <si>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</si>
  <si>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</si>
  <si>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</si>
  <si>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</si>
  <si>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</si>
  <si>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</si>
  <si>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</si>
  <si>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</si>
  <si>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</si>
  <si>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</si>
  <si>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</si>
  <si>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</si>
  <si>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</si>
  <si>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</si>
  <si>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</si>
  <si>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</si>
  <si>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</si>
  <si>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</si>
  <si>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</si>
  <si>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</si>
  <si>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</si>
  <si>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</si>
  <si>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</si>
  <si>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</si>
  <si>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</si>
  <si>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</si>
  <si>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</si>
  <si>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</si>
  <si>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</si>
  <si>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</si>
  <si>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</si>
  <si>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</si>
  <si>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</si>
  <si>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</si>
  <si>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</si>
  <si>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</si>
  <si>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</si>
  <si>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</si>
  <si>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</si>
  <si>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</si>
  <si>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</si>
  <si>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</si>
  <si>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</si>
  <si>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</si>
  <si>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</si>
  <si>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</si>
  <si>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</si>
  <si>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</si>
  <si>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</si>
  <si>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</si>
  <si>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</si>
  <si>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</si>
  <si>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</si>
  <si>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</si>
  <si>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</si>
  <si>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</si>
  <si>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</si>
  <si>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</si>
  <si>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</si>
  <si>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</si>
  <si>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</si>
  <si>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</si>
  <si>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</si>
  <si>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</si>
  <si>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</si>
  <si>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</si>
  <si>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</si>
  <si>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</si>
  <si>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</si>
  <si>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</si>
  <si>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</si>
  <si>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</si>
  <si>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</si>
  <si>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</si>
  <si>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</si>
  <si>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</si>
  <si>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</si>
  <si>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</si>
  <si>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</si>
  <si>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</si>
  <si>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</si>
  <si>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</si>
  <si>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</si>
  <si>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</si>
  <si>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</si>
  <si>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</si>
  <si>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</si>
  <si>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</si>
  <si>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</si>
  <si>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</si>
  <si>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</si>
  <si>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</si>
  <si>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</si>
  <si>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</si>
  <si>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</si>
  <si>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</si>
  <si>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</si>
  <si>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</si>
  <si>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</si>
  <si>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</si>
  <si>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</si>
  <si>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</si>
  <si>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</si>
  <si>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</si>
  <si>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</si>
  <si>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</si>
  <si>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</si>
  <si>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</si>
  <si>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</si>
  <si>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</si>
  <si>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</si>
  <si>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</si>
  <si>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</si>
  <si>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</si>
  <si>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</si>
  <si>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</si>
  <si>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</si>
  <si>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</si>
  <si>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</si>
  <si>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</si>
  <si>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</si>
  <si>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</si>
  <si>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</si>
  <si>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</si>
  <si>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</si>
  <si>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</si>
  <si>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</si>
  <si>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</si>
  <si>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</si>
  <si>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</si>
  <si>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</si>
  <si>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</si>
  <si>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</si>
  <si>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</si>
  <si>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</si>
  <si>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</si>
  <si>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</si>
  <si>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</si>
  <si>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</si>
  <si>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</si>
  <si>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</si>
  <si>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</si>
  <si>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</si>
  <si>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</si>
  <si>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</si>
  <si>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</si>
  <si>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</si>
  <si>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</si>
  <si>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</si>
  <si>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</si>
  <si>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</si>
  <si>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</si>
  <si>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</si>
  <si>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</si>
  <si>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</si>
  <si>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</si>
  <si>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</si>
  <si>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</si>
  <si>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</si>
  <si>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</si>
  <si>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</si>
  <si>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</si>
  <si>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</si>
  <si>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</si>
  <si>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</si>
  <si>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</si>
  <si>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</si>
  <si>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</si>
  <si>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</si>
  <si>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</si>
  <si>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</si>
  <si>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</si>
  <si>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</si>
  <si>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</si>
  <si>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</si>
  <si>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</si>
  <si>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</si>
  <si>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</si>
  <si>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</si>
  <si>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</si>
  <si>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</si>
  <si>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</si>
  <si>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</si>
  <si>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</si>
  <si>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</si>
  <si>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</si>
  <si>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</si>
  <si>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</si>
  <si>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</si>
  <si>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</si>
  <si>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</si>
  <si>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</si>
  <si>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</si>
  <si>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</si>
  <si>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</si>
  <si>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</si>
  <si>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</si>
  <si>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</si>
  <si>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</si>
  <si>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</si>
  <si>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</si>
  <si>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</si>
  <si>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</si>
  <si>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</si>
  <si>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</si>
  <si>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</si>
  <si>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</si>
  <si>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</si>
  <si>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</si>
  <si>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</si>
  <si>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</si>
  <si>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</si>
  <si>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</si>
  <si>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</si>
  <si>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</si>
  <si>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</si>
  <si>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</si>
  <si>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</si>
  <si>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</si>
  <si>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</si>
  <si>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</si>
  <si>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</si>
  <si>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</si>
  <si>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</si>
  <si>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</si>
  <si>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</si>
  <si>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</si>
  <si>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</si>
  <si>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</si>
  <si>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</si>
  <si>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</si>
  <si>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</si>
  <si>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</si>
  <si>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</si>
  <si>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</si>
  <si>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</si>
  <si>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</si>
  <si>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</si>
  <si>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</si>
  <si>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</si>
  <si>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</si>
  <si>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</si>
  <si>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</si>
  <si>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</si>
  <si>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</si>
  <si>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</si>
  <si>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</si>
  <si>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</si>
  <si>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</si>
  <si>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</si>
  <si>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</si>
  <si>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</si>
  <si>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</si>
  <si>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</si>
  <si>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</si>
  <si>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</si>
  <si>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</si>
  <si>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</si>
  <si>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</si>
  <si>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</si>
  <si>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</si>
  <si>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</si>
  <si>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</si>
  <si>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</si>
  <si>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</si>
  <si>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</si>
  <si>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</si>
  <si>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</si>
  <si>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</si>
  <si>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</si>
  <si>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</si>
  <si>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</si>
  <si>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</si>
  <si>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</si>
  <si>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</si>
  <si>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</si>
  <si>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</si>
  <si>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</si>
  <si>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</si>
  <si>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</si>
  <si>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</si>
  <si>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</si>
  <si>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</si>
  <si>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</si>
  <si>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</si>
  <si>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</si>
  <si>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</si>
  <si>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</si>
  <si>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</si>
  <si>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</si>
  <si>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</si>
  <si>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</si>
  <si>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</si>
  <si>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</si>
  <si>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</si>
  <si>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</si>
  <si>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</si>
  <si>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</si>
  <si>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</si>
  <si>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</si>
  <si>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</si>
  <si>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</si>
  <si>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</si>
  <si>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</si>
  <si>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</si>
  <si>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</si>
  <si>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</si>
  <si>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</si>
  <si>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</si>
  <si>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</si>
  <si>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</si>
  <si>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</si>
  <si>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</si>
  <si>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</si>
  <si>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</si>
  <si>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</si>
  <si>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</si>
  <si>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</si>
  <si>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</si>
  <si>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</si>
  <si>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</si>
  <si>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</si>
  <si>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</si>
  <si>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</si>
  <si>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</si>
  <si>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</si>
  <si>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</si>
  <si>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</si>
  <si>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</si>
  <si>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</si>
  <si>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</si>
  <si>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</si>
  <si>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</si>
  <si>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</si>
  <si>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</si>
  <si>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</si>
  <si>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</si>
  <si>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</si>
  <si>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</si>
  <si>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</si>
  <si>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</si>
  <si>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</si>
  <si>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</si>
  <si>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</si>
  <si>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</si>
  <si>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</si>
  <si>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</si>
  <si>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</si>
  <si>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</si>
  <si>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</si>
  <si>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</si>
  <si>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</si>
  <si>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</si>
  <si>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</si>
  <si>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</si>
  <si>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</si>
  <si>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</si>
  <si>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</si>
  <si>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</si>
  <si>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</si>
  <si>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</si>
  <si>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</si>
  <si>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</si>
  <si>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</si>
  <si>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</si>
  <si>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</si>
  <si>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</si>
  <si>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</si>
  <si>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</si>
  <si>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</si>
  <si>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</si>
  <si>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</si>
  <si>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</si>
  <si>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</si>
  <si>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</si>
  <si>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</si>
  <si>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</si>
  <si>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</si>
  <si>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</si>
  <si>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</si>
  <si>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</si>
  <si>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</si>
  <si>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</si>
  <si>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</si>
  <si>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</si>
  <si>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</si>
  <si>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</si>
  <si>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</si>
  <si>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</si>
  <si>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</si>
  <si>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</si>
  <si>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</si>
  <si>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</si>
  <si>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</si>
  <si>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</si>
  <si>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</si>
  <si>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</si>
  <si>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</si>
  <si>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</si>
  <si>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</si>
  <si>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</si>
  <si>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</si>
  <si>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</si>
  <si>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</si>
  <si>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</si>
  <si>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</si>
  <si>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</si>
  <si>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</si>
  <si>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</si>
  <si>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</si>
  <si>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</si>
  <si>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</si>
  <si>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</si>
  <si>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</si>
  <si>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</si>
  <si>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</si>
  <si>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</si>
  <si>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</si>
  <si>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</si>
  <si>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</si>
  <si>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</si>
  <si>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</si>
  <si>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</si>
  <si>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</si>
  <si>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</si>
  <si>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</si>
  <si>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</si>
  <si>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</si>
  <si>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</si>
  <si>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</si>
  <si>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</si>
  <si>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</si>
  <si>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</si>
  <si>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</si>
  <si>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</si>
  <si>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</si>
  <si>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</si>
  <si>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</si>
  <si>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</si>
  <si>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</si>
  <si>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</si>
  <si>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</si>
  <si>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</si>
  <si>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</si>
  <si>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</si>
  <si>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</si>
  <si>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</si>
  <si>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</si>
  <si>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</si>
  <si>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</si>
  <si>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</si>
  <si>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</si>
  <si>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</si>
  <si>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</si>
  <si>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</si>
  <si>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</si>
  <si>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</si>
  <si>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</si>
  <si>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</si>
  <si>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</si>
  <si>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</si>
  <si>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</si>
  <si>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</si>
  <si>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</si>
  <si>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</si>
  <si>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</si>
  <si>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</si>
  <si>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</si>
  <si>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</si>
  <si>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</si>
  <si>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</si>
  <si>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</si>
  <si>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</si>
  <si>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</si>
  <si>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</si>
  <si>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</si>
  <si>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</si>
  <si>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</si>
  <si>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</si>
  <si>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</si>
  <si>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</si>
  <si>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</si>
  <si>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</si>
  <si>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</si>
  <si>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</si>
  <si>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</si>
  <si>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</si>
  <si>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</si>
  <si>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</si>
  <si>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</si>
  <si>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</si>
  <si>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</si>
  <si>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</si>
  <si>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</si>
  <si>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</si>
  <si>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</si>
  <si>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</si>
  <si>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</si>
  <si>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</si>
  <si>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</si>
  <si>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</si>
  <si>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</si>
  <si>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</si>
  <si>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</si>
  <si>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</si>
  <si>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</si>
  <si>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</si>
  <si>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</si>
  <si>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</si>
  <si>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</si>
  <si>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</si>
  <si>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</si>
  <si>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</si>
  <si>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</si>
  <si>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</si>
  <si>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</si>
  <si>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</si>
  <si>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</si>
  <si>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</si>
  <si>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</si>
  <si>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</si>
  <si>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</si>
  <si>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</si>
  <si>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</si>
  <si>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</si>
  <si>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</si>
  <si>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</si>
  <si>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</si>
  <si>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</si>
  <si>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</si>
  <si>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</si>
  <si>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</si>
  <si>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</si>
  <si>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</si>
  <si>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</si>
  <si>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</si>
  <si>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</si>
  <si>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</si>
  <si>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</si>
  <si>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</si>
  <si>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</si>
  <si>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</si>
  <si>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</si>
  <si>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</si>
  <si>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</si>
  <si>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</si>
  <si>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</si>
  <si>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</si>
  <si>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</si>
  <si>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</si>
  <si>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</si>
  <si>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</si>
  <si>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</si>
  <si>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</si>
  <si>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</si>
  <si>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</si>
  <si>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</si>
  <si>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</si>
  <si>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</si>
  <si>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</si>
  <si>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</si>
  <si>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</si>
  <si>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</si>
  <si>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</si>
  <si>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</si>
  <si>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</si>
  <si>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</si>
  <si>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</si>
  <si>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</si>
  <si>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</si>
  <si>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</si>
  <si>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</si>
  <si>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</si>
  <si>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</si>
  <si>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</si>
  <si>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</si>
  <si>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</si>
  <si>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</si>
  <si>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</si>
  <si>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</si>
  <si>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</si>
  <si>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</si>
  <si>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</si>
  <si>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</si>
  <si>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</si>
  <si>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</si>
  <si>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</si>
  <si>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</si>
  <si>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</si>
  <si>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</si>
  <si>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</si>
  <si>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</si>
  <si>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</si>
  <si>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</si>
  <si>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</si>
  <si>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</si>
  <si>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</si>
  <si>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</si>
  <si>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</si>
  <si>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</si>
  <si>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</si>
  <si>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</si>
  <si>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</si>
  <si>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</si>
  <si>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</si>
  <si>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</si>
  <si>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</si>
  <si>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</si>
  <si>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</si>
  <si>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</si>
  <si>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</si>
  <si>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</si>
  <si>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</si>
  <si>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</si>
  <si>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</si>
  <si>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</si>
  <si>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</si>
  <si>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</si>
  <si>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</si>
  <si>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</si>
  <si>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</si>
  <si>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</si>
  <si>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</si>
  <si>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</si>
  <si>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</si>
  <si>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</si>
  <si>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</si>
  <si>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</si>
  <si>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</si>
  <si>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</si>
  <si>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</si>
  <si>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</si>
  <si>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</si>
  <si>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</si>
  <si>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</si>
  <si>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</si>
  <si>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</si>
  <si>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</si>
  <si>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</si>
  <si>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</si>
  <si>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</si>
  <si>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</si>
  <si>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</si>
  <si>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</si>
  <si>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</si>
  <si>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</si>
  <si>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</si>
  <si>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</si>
  <si>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</si>
  <si>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</si>
  <si>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</si>
  <si>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</si>
  <si>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</si>
  <si>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</si>
  <si>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</si>
  <si>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</si>
  <si>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</si>
  <si>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</si>
  <si>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</si>
  <si>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</si>
  <si>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</si>
  <si>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</si>
  <si>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</si>
  <si>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</si>
  <si>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</si>
  <si>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</si>
  <si>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</si>
  <si>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</si>
  <si>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</si>
  <si>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</si>
  <si>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</si>
  <si>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</si>
  <si>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</si>
  <si>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</si>
  <si>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</si>
  <si>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</si>
  <si>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</si>
  <si>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</si>
  <si>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</si>
  <si>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</si>
  <si>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</si>
  <si>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</si>
  <si>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</si>
  <si>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</si>
  <si>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</si>
  <si>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</si>
  <si>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</si>
  <si>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</si>
  <si>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</si>
  <si>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</si>
  <si>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</si>
  <si>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</si>
  <si>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</si>
  <si>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</si>
  <si>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</si>
  <si>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</si>
  <si>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</si>
  <si>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</si>
  <si>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</si>
  <si>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</si>
  <si>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</si>
  <si>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</si>
  <si>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</si>
  <si>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</si>
  <si>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</si>
  <si>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</si>
  <si>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</si>
  <si>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</si>
  <si>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</si>
  <si>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</si>
  <si>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</si>
  <si>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</si>
  <si>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</si>
  <si>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</si>
  <si>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</si>
  <si>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</si>
  <si>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</si>
  <si>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</si>
  <si>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</si>
  <si>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</si>
  <si>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</si>
  <si>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</si>
  <si>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</si>
  <si>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</si>
  <si>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</si>
  <si>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</si>
  <si>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</si>
  <si>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</si>
  <si>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</si>
  <si>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</si>
  <si>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</si>
  <si>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</si>
  <si>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</si>
  <si>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</si>
  <si>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</si>
  <si>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</si>
  <si>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</si>
  <si>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</si>
  <si>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</si>
  <si>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</si>
  <si>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</si>
  <si>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</si>
  <si>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</si>
  <si>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</si>
  <si>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</si>
  <si>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</si>
  <si>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</si>
  <si>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</si>
  <si>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</si>
  <si>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</si>
  <si>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</si>
  <si>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</si>
  <si>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</si>
  <si>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</si>
  <si>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</si>
  <si>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</si>
  <si>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</si>
  <si>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</si>
  <si>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</si>
  <si>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</si>
  <si>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</si>
  <si>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</si>
  <si>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</si>
  <si>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</si>
  <si>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</si>
  <si>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</si>
  <si>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</si>
  <si>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</si>
  <si>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</si>
  <si>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</si>
  <si>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</si>
  <si>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</si>
  <si>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</si>
  <si>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</si>
  <si>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</si>
  <si>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</si>
  <si>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</si>
  <si>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</si>
  <si>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</si>
  <si>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</si>
  <si>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</si>
  <si>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</si>
  <si>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</si>
  <si>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</si>
  <si>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</si>
  <si>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</si>
  <si>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</si>
  <si>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</si>
  <si>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</si>
  <si>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</si>
  <si>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</si>
  <si>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</si>
  <si>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</si>
  <si>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</si>
  <si>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</si>
  <si>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</si>
  <si>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</si>
  <si>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</si>
  <si>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</si>
  <si>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</si>
  <si>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</si>
  <si>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</si>
  <si>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</si>
  <si>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</si>
  <si>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</si>
  <si>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</si>
  <si>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</si>
  <si>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</si>
  <si>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</si>
  <si>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</si>
  <si>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</si>
  <si>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</si>
  <si>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</si>
  <si>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</si>
  <si>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</si>
  <si>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</si>
  <si>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</si>
  <si>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</si>
  <si>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</si>
  <si>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</si>
  <si>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</si>
  <si>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</si>
  <si>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</si>
  <si>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</si>
  <si>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</si>
  <si>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</si>
  <si>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</si>
  <si>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</si>
  <si>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</si>
  <si>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</si>
  <si>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</si>
  <si>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</si>
  <si>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</si>
  <si>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</si>
  <si>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</si>
  <si>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</si>
  <si>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</si>
  <si>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</si>
  <si>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</si>
  <si>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</si>
  <si>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</si>
  <si>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</si>
  <si>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</si>
  <si>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</si>
  <si>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</si>
  <si>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</si>
  <si>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</si>
  <si>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</si>
  <si>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</si>
  <si>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</si>
  <si>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</si>
  <si>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</si>
  <si>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</si>
  <si>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</si>
  <si>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</si>
  <si>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</si>
  <si>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</si>
  <si>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</si>
  <si>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</si>
  <si>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</si>
  <si>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</si>
  <si>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</si>
  <si>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</si>
  <si>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</si>
  <si>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</si>
  <si>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</si>
  <si>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</si>
  <si>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</si>
  <si>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</si>
  <si>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</si>
  <si>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</si>
  <si>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</si>
  <si>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</si>
  <si>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</si>
  <si>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</si>
  <si>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</si>
  <si>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</si>
  <si>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</si>
  <si>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</si>
  <si>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</si>
  <si>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</si>
  <si>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</si>
  <si>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</si>
  <si>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</si>
  <si>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</si>
  <si>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</si>
  <si>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</si>
  <si>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</si>
  <si>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</si>
  <si>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</si>
  <si>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</si>
  <si>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</si>
  <si>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</si>
  <si>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</si>
  <si>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</si>
  <si>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</si>
  <si>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</si>
  <si>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</si>
  <si>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</si>
  <si>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</si>
  <si>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</si>
  <si>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</si>
  <si>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</si>
  <si>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</si>
  <si>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</si>
  <si>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</si>
  <si>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</si>
  <si>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</si>
  <si>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</si>
  <si>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</si>
  <si>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</si>
  <si>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</si>
  <si>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</si>
  <si>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</si>
  <si>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</si>
  <si>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</si>
  <si>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</si>
  <si>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</si>
  <si>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</si>
  <si>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</si>
  <si>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</si>
  <si>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</si>
  <si>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</si>
  <si>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</si>
  <si>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</si>
  <si>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</si>
  <si>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</si>
  <si>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</si>
  <si>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</si>
  <si>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</si>
  <si>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</si>
  <si>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</si>
  <si>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</si>
  <si>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</si>
  <si>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</si>
  <si>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</si>
  <si>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</si>
  <si>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</si>
  <si>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</si>
  <si>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</si>
  <si>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</si>
  <si>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</si>
  <si>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</si>
  <si>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</si>
  <si>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</si>
  <si>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</si>
  <si>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</si>
  <si>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</si>
  <si>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</si>
  <si>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</si>
  <si>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</si>
  <si>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</si>
  <si>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</si>
  <si>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</si>
  <si>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</si>
  <si>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</si>
  <si>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</si>
  <si>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</si>
  <si>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</si>
  <si>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</si>
  <si>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</si>
  <si>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</si>
  <si>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</si>
  <si>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</si>
  <si>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</si>
  <si>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</si>
  <si>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</si>
  <si>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</si>
  <si>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</si>
  <si>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</si>
  <si>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</si>
  <si>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</si>
  <si>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</si>
  <si>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</si>
  <si>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</si>
  <si>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</si>
  <si>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</si>
  <si>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</si>
  <si>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</si>
  <si>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</si>
  <si>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</si>
  <si>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</si>
  <si>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</si>
  <si>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</si>
  <si>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</si>
  <si>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</si>
  <si>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</si>
  <si>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</si>
  <si>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</si>
  <si>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</si>
  <si>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</si>
  <si>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</si>
  <si>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</si>
  <si>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</si>
  <si>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</si>
  <si>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</si>
  <si>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</si>
  <si>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</si>
  <si>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</si>
  <si>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</si>
  <si>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</si>
  <si>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</si>
  <si>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</si>
  <si>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</si>
  <si>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</si>
  <si>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</si>
  <si>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</si>
  <si>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</si>
  <si>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</si>
  <si>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</si>
  <si>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</si>
  <si>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</si>
  <si>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</si>
  <si>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</si>
  <si>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</si>
  <si>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</si>
  <si>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</si>
  <si>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</si>
  <si>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</si>
  <si>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</si>
  <si>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</si>
  <si>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</si>
  <si>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</si>
  <si>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</si>
  <si>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</si>
  <si>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</si>
  <si>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</si>
  <si>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</si>
  <si>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</si>
  <si>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</si>
  <si>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</si>
  <si>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</si>
  <si>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</si>
  <si>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</si>
  <si>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</si>
  <si>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</si>
  <si>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</si>
  <si>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</si>
  <si>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</si>
  <si>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</si>
  <si>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</si>
  <si>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</si>
  <si>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</si>
  <si>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</si>
  <si>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</si>
  <si>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</si>
  <si>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</si>
  <si>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</si>
  <si>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</si>
  <si>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</si>
  <si>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</si>
  <si>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</si>
  <si>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</si>
  <si>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</si>
  <si>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</si>
  <si>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</si>
  <si>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</si>
  <si>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</si>
  <si>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</si>
  <si>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</si>
  <si>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</si>
  <si>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</si>
  <si>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</si>
  <si>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</si>
  <si>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</si>
  <si>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</si>
  <si>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</si>
  <si>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</si>
  <si>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</si>
  <si>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</si>
  <si>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</si>
  <si>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</si>
  <si>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</si>
  <si>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</si>
  <si>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</si>
  <si>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</si>
  <si>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</si>
  <si>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</si>
  <si>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</si>
  <si>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</si>
  <si>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</si>
  <si>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</si>
  <si>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</si>
  <si>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</si>
  <si>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</si>
  <si>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</si>
  <si>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</si>
  <si>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</si>
  <si>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</si>
  <si>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</si>
  <si>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</si>
  <si>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</si>
  <si>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</si>
  <si>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</si>
  <si>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</si>
  <si>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</si>
  <si>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</si>
  <si>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</si>
  <si>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</si>
  <si>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</si>
  <si>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</si>
  <si>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</si>
  <si>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</si>
  <si>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</si>
  <si>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</si>
  <si>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</si>
  <si>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</si>
  <si>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</si>
  <si>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</si>
  <si>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</si>
  <si>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</si>
  <si>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</si>
  <si>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</si>
  <si>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</si>
  <si>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</si>
  <si>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</si>
  <si>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</si>
  <si>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</si>
  <si>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</si>
  <si>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</si>
  <si>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</si>
  <si>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</si>
  <si>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</si>
  <si>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</si>
  <si>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</si>
  <si>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</si>
  <si>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</si>
  <si>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</si>
  <si>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</si>
  <si>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</si>
  <si>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</si>
  <si>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</si>
  <si>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</si>
  <si>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</si>
  <si>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</si>
  <si>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</si>
  <si>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</si>
  <si>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</si>
  <si>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</si>
  <si>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</si>
  <si>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</si>
  <si>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</si>
  <si>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</si>
  <si>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</si>
  <si>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</si>
  <si>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</si>
  <si>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</si>
  <si>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</si>
  <si>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</si>
  <si>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</si>
  <si>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</si>
  <si>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</si>
  <si>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</si>
  <si>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</si>
  <si>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</si>
  <si>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</si>
  <si>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</si>
  <si>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</si>
  <si>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</si>
  <si>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</si>
  <si>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</si>
  <si>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</si>
  <si>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</si>
  <si>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</si>
  <si>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</si>
  <si>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</si>
  <si>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</si>
  <si>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</si>
  <si>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</si>
  <si>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</si>
  <si>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</si>
  <si>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</si>
  <si>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</si>
  <si>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</si>
  <si>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</si>
  <si>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</si>
  <si>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</si>
  <si>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</si>
  <si>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</si>
  <si>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</si>
  <si>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</si>
  <si>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</si>
  <si>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</si>
  <si>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</si>
  <si>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</si>
  <si>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</si>
  <si>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</si>
  <si>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</si>
  <si>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</si>
  <si>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</si>
  <si>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</si>
  <si>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</si>
  <si>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</si>
  <si>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</si>
  <si>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</si>
  <si>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</si>
  <si>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</si>
  <si>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</si>
  <si>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</si>
  <si>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</si>
  <si>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</si>
  <si>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</si>
  <si>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</si>
  <si>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</si>
  <si>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</si>
  <si>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</si>
  <si>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</si>
  <si>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</si>
  <si>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</si>
  <si>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</si>
  <si>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</si>
  <si>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</si>
  <si>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</si>
  <si>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</si>
  <si>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</si>
  <si>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</si>
  <si>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</si>
  <si>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</si>
  <si>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</si>
  <si>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</si>
  <si>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</si>
  <si>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</si>
  <si>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</si>
  <si>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</si>
  <si>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</si>
  <si>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</si>
  <si>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</si>
  <si>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</si>
  <si>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</si>
  <si>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</si>
  <si>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</si>
  <si>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</si>
  <si>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</si>
  <si>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</si>
  <si>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</si>
  <si>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</si>
  <si>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</si>
  <si>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</si>
  <si>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</si>
  <si>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</si>
  <si>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</si>
  <si>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</si>
  <si>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</si>
  <si>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</si>
  <si>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</si>
  <si>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</si>
  <si>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</si>
  <si>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</si>
  <si>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</si>
  <si>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</si>
  <si>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</si>
  <si>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</si>
  <si>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</si>
  <si>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</si>
  <si>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</si>
  <si>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</si>
  <si>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</si>
  <si>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</si>
  <si>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</si>
  <si>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</si>
  <si>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</si>
  <si>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</si>
  <si>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</si>
  <si>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</si>
  <si>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</si>
  <si>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</si>
  <si>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</si>
  <si>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</si>
  <si>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</si>
  <si>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</si>
  <si>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</si>
  <si>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</si>
  <si>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</si>
  <si>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</si>
  <si>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</si>
  <si>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</si>
  <si>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</si>
  <si>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</si>
  <si>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</si>
  <si>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</si>
  <si>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</si>
  <si>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</si>
  <si>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</si>
  <si>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</si>
  <si>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</si>
  <si>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</si>
  <si>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</si>
  <si>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</si>
  <si>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</si>
  <si>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</si>
  <si>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</si>
  <si>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</si>
  <si>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</si>
  <si>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</si>
  <si>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</si>
  <si>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</si>
  <si>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</si>
  <si>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</si>
  <si>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</si>
  <si>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</si>
  <si>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</si>
  <si>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</si>
  <si>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</si>
  <si>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</si>
  <si>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</si>
  <si>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</si>
  <si>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</si>
  <si>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</si>
  <si>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</si>
  <si>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</si>
  <si>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</si>
  <si>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</si>
  <si>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</si>
  <si>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</si>
  <si>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</si>
  <si>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</si>
  <si>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</si>
  <si>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</si>
  <si>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</si>
  <si>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</si>
  <si>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</si>
  <si>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</si>
  <si>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</si>
  <si>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</si>
  <si>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</si>
  <si>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</si>
  <si>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</si>
  <si>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</si>
  <si>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</si>
  <si>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</si>
  <si>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</si>
  <si>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</si>
  <si>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</si>
  <si>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</si>
  <si>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</si>
  <si>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</si>
  <si>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</si>
  <si>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</si>
  <si>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</si>
  <si>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</si>
  <si>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</si>
  <si>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</si>
  <si>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</si>
  <si>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</si>
  <si>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</si>
  <si>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</si>
  <si>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</si>
  <si>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</si>
  <si>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</si>
  <si>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</si>
  <si>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</si>
  <si>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</si>
  <si>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</si>
  <si>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</si>
  <si>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</si>
  <si>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</si>
  <si>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</si>
  <si>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</si>
  <si>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</si>
  <si>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</si>
  <si>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</si>
  <si>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</si>
  <si>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</si>
  <si>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</si>
  <si>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</si>
  <si>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</si>
  <si>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</si>
  <si>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</si>
  <si>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</si>
  <si>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</si>
  <si>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</si>
  <si>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</si>
  <si>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</si>
  <si>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</si>
  <si>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</si>
  <si>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</si>
  <si>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</si>
  <si>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</si>
  <si>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</si>
  <si>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</si>
  <si>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</si>
  <si>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</si>
  <si>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</si>
  <si>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</si>
  <si>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</si>
  <si>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</si>
  <si>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</si>
  <si>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</si>
  <si>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</si>
  <si>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</si>
  <si>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</si>
  <si>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</si>
  <si>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</si>
  <si>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</si>
  <si>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</si>
  <si>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</si>
  <si>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</si>
  <si>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</si>
  <si>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</si>
  <si>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</si>
  <si>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</si>
  <si>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</si>
  <si>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</si>
  <si>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</si>
  <si>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</si>
  <si>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</si>
  <si>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</si>
  <si>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</si>
  <si>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</si>
  <si>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</si>
  <si>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</si>
  <si>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</si>
  <si>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</si>
  <si>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</si>
  <si>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</si>
  <si>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</si>
  <si>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</si>
  <si>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</si>
  <si>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</si>
  <si>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</si>
  <si>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</si>
  <si>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</si>
  <si>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</si>
  <si>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</si>
  <si>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</si>
  <si>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</si>
  <si>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</si>
  <si>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</si>
  <si>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</si>
  <si>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</si>
  <si>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</si>
  <si>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</si>
  <si>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</si>
  <si>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</si>
  <si>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</si>
  <si>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</si>
  <si>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</si>
  <si>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</si>
  <si>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</si>
  <si>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</si>
  <si>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</si>
  <si>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</si>
  <si>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</si>
  <si>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</si>
  <si>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</si>
  <si>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</si>
  <si>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</si>
  <si>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</si>
  <si>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</si>
  <si>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</si>
  <si>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</si>
  <si>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</si>
  <si>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</si>
  <si>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</si>
  <si>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</si>
  <si>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</si>
  <si>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</si>
  <si>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</si>
  <si>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</si>
  <si>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</si>
  <si>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</si>
  <si>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</si>
  <si>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</si>
  <si>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</si>
  <si>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</si>
  <si>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</si>
  <si>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</si>
  <si>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</si>
  <si>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</si>
  <si>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</si>
  <si>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</si>
  <si>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</si>
  <si>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</si>
  <si>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</si>
  <si>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</si>
  <si>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</si>
  <si>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</si>
  <si>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</si>
  <si>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</si>
  <si>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</si>
  <si>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</si>
  <si>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</si>
  <si>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</si>
  <si>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</si>
  <si>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</si>
  <si>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</si>
  <si>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</si>
  <si>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</si>
  <si>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</si>
  <si>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</si>
  <si>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</si>
  <si>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</si>
  <si>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</si>
  <si>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</si>
  <si>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</si>
  <si>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</si>
  <si>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</si>
  <si>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</si>
  <si>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</si>
  <si>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</si>
  <si>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</si>
  <si>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</si>
  <si>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</si>
  <si>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</si>
  <si>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</si>
  <si>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</si>
  <si>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</si>
  <si>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</si>
  <si>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</si>
  <si>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</si>
  <si>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</si>
  <si>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</si>
  <si>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</si>
  <si>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</si>
  <si>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</si>
  <si>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</si>
  <si>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</si>
  <si>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</si>
  <si>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</si>
  <si>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</si>
  <si>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</si>
  <si>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</si>
  <si>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</si>
  <si>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</si>
  <si>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</si>
  <si>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</si>
  <si>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</si>
  <si>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</si>
  <si>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</si>
  <si>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</si>
  <si>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</si>
  <si>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</si>
  <si>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</si>
  <si>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</si>
  <si>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</si>
  <si>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</si>
  <si>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</si>
  <si>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</si>
  <si>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</si>
  <si>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</si>
  <si>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</si>
  <si>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</si>
  <si>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</si>
  <si>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</si>
  <si>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</si>
  <si>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</si>
  <si>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</si>
  <si>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</si>
  <si>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</si>
  <si>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</si>
  <si>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</si>
  <si>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</si>
  <si>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</si>
  <si>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</si>
  <si>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</si>
  <si>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</si>
  <si>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</si>
  <si>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</si>
  <si>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</si>
  <si>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</si>
  <si>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</si>
  <si>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</si>
  <si>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</si>
  <si>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</si>
  <si>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</si>
  <si>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</si>
  <si>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</si>
  <si>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</si>
  <si>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</si>
  <si>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</si>
  <si>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</si>
  <si>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</si>
  <si>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</si>
  <si>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</si>
  <si>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</si>
  <si>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</si>
  <si>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</si>
  <si>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</si>
  <si>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</si>
  <si>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</si>
  <si>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</si>
  <si>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</si>
  <si>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</si>
  <si>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</si>
  <si>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</si>
  <si>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</si>
  <si>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</si>
  <si>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</si>
  <si>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</si>
  <si>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</si>
  <si>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</si>
  <si>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</si>
  <si>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</si>
  <si>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</si>
  <si>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</si>
  <si>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</si>
  <si>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</si>
  <si>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</si>
  <si>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</si>
  <si>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</si>
  <si>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</si>
  <si>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</si>
  <si>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</si>
  <si>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</si>
  <si>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</si>
  <si>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</si>
  <si>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</si>
  <si>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</si>
  <si>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</si>
  <si>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</si>
  <si>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</si>
  <si>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</si>
  <si>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</si>
  <si>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</si>
  <si>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</si>
  <si>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</si>
  <si>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</si>
  <si>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</si>
  <si>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</si>
  <si>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</si>
  <si>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</si>
  <si>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</si>
  <si>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</si>
  <si>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</si>
  <si>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</si>
  <si>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</si>
  <si>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</si>
  <si>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</si>
  <si>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</si>
  <si>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</si>
  <si>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</si>
  <si>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</si>
  <si>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</si>
  <si>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</si>
  <si>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</si>
  <si>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</si>
  <si>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</si>
  <si>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</si>
  <si>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</si>
  <si>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</si>
  <si>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</si>
  <si>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</si>
  <si>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</si>
  <si>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</si>
  <si>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</si>
  <si>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</si>
  <si>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</si>
  <si>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</si>
  <si>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</si>
  <si>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</si>
  <si>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</si>
  <si>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</si>
  <si>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</si>
  <si>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</si>
  <si>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</si>
  <si>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</si>
  <si>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</si>
  <si>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</si>
  <si>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</si>
  <si>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</si>
  <si>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</si>
  <si>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</si>
  <si>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</si>
  <si>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</si>
  <si>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</si>
  <si>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</si>
  <si>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</si>
  <si>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</si>
  <si>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</si>
  <si>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</si>
  <si>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</si>
  <si>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</si>
  <si>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</si>
  <si>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</si>
  <si>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</si>
  <si>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</si>
  <si>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</si>
  <si>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</si>
  <si>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</si>
  <si>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</si>
  <si>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</si>
  <si>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</si>
  <si>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</si>
  <si>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</si>
  <si>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</si>
  <si>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</si>
  <si>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</si>
  <si>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</si>
  <si>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</si>
  <si>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</si>
  <si>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</si>
  <si>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</si>
  <si>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</si>
  <si>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</si>
  <si>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</si>
  <si>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</si>
  <si>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</si>
  <si>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</si>
  <si>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</si>
  <si>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</si>
  <si>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</si>
  <si>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</si>
  <si>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</si>
  <si>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</si>
  <si>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</si>
  <si>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</si>
  <si>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</si>
  <si>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</si>
  <si>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</si>
  <si>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</si>
  <si>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</si>
  <si>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</si>
  <si>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</si>
  <si>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</si>
  <si>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</si>
  <si>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</si>
  <si>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</si>
  <si>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</si>
  <si>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</si>
  <si>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</si>
  <si>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</si>
  <si>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</si>
  <si>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</si>
  <si>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</si>
  <si>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</si>
  <si>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</si>
  <si>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</si>
  <si>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</si>
  <si>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</si>
  <si>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</si>
  <si>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</si>
  <si>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</si>
  <si>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</si>
  <si>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</si>
  <si>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</si>
  <si>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</si>
  <si>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</si>
  <si>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</si>
  <si>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</si>
  <si>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</si>
  <si>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</si>
  <si>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</si>
  <si>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</si>
  <si>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</si>
  <si>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</si>
  <si>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</si>
  <si>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</si>
  <si>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</si>
  <si>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</si>
  <si>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</si>
  <si>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</si>
  <si>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</si>
  <si>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</si>
  <si>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</si>
  <si>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</si>
  <si>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</si>
  <si>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</si>
  <si>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</si>
  <si>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</si>
  <si>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</si>
  <si>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</si>
  <si>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</si>
  <si>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</si>
  <si>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</si>
  <si>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</si>
  <si>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</si>
  <si>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</si>
  <si>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</si>
  <si>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</si>
  <si>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</si>
  <si>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</si>
  <si>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</si>
  <si>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</si>
  <si>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</si>
  <si>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</si>
  <si>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</si>
  <si>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</si>
  <si>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</si>
  <si>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</si>
  <si>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</si>
  <si>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</si>
  <si>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</si>
  <si>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</si>
  <si>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</si>
  <si>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</si>
  <si>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</si>
  <si>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</si>
  <si>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</si>
  <si>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</si>
  <si>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</si>
  <si>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</si>
  <si>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</si>
  <si>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</si>
  <si>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</si>
  <si>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</si>
  <si>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</si>
  <si>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</si>
  <si>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</si>
  <si>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</si>
  <si>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</si>
  <si>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</si>
  <si>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</si>
  <si>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</si>
  <si>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</si>
  <si>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</si>
  <si>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</si>
  <si>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</si>
  <si>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</si>
  <si>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</si>
  <si>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</si>
  <si>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</si>
  <si>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</si>
  <si>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</si>
  <si>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</si>
  <si>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</si>
  <si>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</si>
  <si>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</si>
  <si>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</si>
  <si>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</si>
  <si>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</si>
  <si>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</si>
  <si>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</si>
  <si>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</si>
  <si>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</si>
  <si>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</si>
  <si>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</si>
  <si>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</si>
  <si>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</si>
  <si>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</si>
  <si>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</si>
  <si>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</si>
  <si>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</si>
  <si>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</si>
  <si>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</si>
  <si>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</si>
  <si>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</si>
  <si>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</si>
  <si>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</si>
  <si>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</si>
  <si>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</si>
  <si>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</si>
  <si>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</si>
  <si>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</si>
  <si>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</si>
  <si>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</si>
  <si>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</si>
  <si>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</si>
  <si>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</si>
  <si>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</si>
  <si>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</si>
  <si>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</si>
  <si>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</si>
  <si>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</si>
  <si>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</si>
  <si>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</si>
  <si>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</si>
  <si>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</si>
  <si>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</si>
  <si>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</si>
  <si>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</si>
  <si>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</si>
  <si>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</si>
  <si>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</si>
  <si>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</si>
  <si>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</si>
  <si>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</si>
  <si>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</si>
  <si>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</si>
  <si>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</si>
  <si>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</si>
  <si>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</si>
  <si>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</si>
  <si>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</si>
  <si>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</si>
  <si>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</si>
  <si>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</si>
  <si>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</si>
  <si>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</si>
  <si>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</si>
  <si>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</si>
  <si>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</si>
  <si>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</si>
  <si>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</si>
  <si>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</si>
  <si>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</si>
  <si>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</si>
  <si>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</si>
  <si>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</si>
  <si>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</si>
  <si>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</si>
  <si>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</si>
  <si>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</si>
  <si>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</si>
  <si>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</si>
  <si>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</si>
  <si>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</si>
  <si>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</si>
  <si>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</si>
  <si>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</si>
  <si>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</si>
  <si>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</si>
  <si>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</si>
  <si>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</si>
  <si>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</si>
  <si>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</si>
  <si>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</si>
  <si>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</si>
  <si>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</si>
  <si>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</si>
  <si>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</si>
  <si>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</si>
  <si>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</si>
  <si>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</si>
  <si>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</si>
  <si>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</si>
  <si>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</si>
  <si>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</si>
  <si>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</si>
  <si>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</si>
  <si>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</si>
  <si>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</si>
  <si>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</si>
  <si>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</si>
  <si>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</si>
  <si>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</si>
  <si>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</si>
  <si>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</si>
  <si>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</si>
  <si>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</si>
  <si>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</si>
  <si>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</si>
  <si>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</si>
  <si>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</si>
  <si>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</si>
  <si>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</si>
  <si>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</si>
  <si>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</si>
  <si>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</si>
  <si>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</si>
  <si>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</si>
  <si>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</si>
  <si>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</si>
  <si>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</si>
  <si>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</si>
  <si>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</si>
  <si>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</si>
  <si>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</si>
  <si>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</si>
  <si>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</si>
  <si>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</si>
  <si>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</si>
  <si>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</si>
  <si>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</si>
  <si>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</si>
  <si>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</si>
  <si>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</si>
  <si>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</si>
  <si>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</si>
  <si>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</si>
  <si>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</si>
  <si>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</si>
  <si>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</si>
  <si>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</si>
  <si>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</si>
  <si>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</si>
  <si>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</si>
  <si>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</si>
  <si>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</si>
  <si>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</si>
  <si>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</si>
  <si>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</si>
  <si>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</si>
  <si>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</si>
  <si>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</si>
  <si>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</si>
  <si>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</si>
  <si>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</si>
  <si>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</si>
  <si>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</si>
  <si>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</si>
  <si>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</si>
  <si>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</si>
  <si>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</si>
  <si>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</si>
  <si>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</si>
  <si>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</si>
  <si>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</si>
  <si>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</si>
  <si>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</si>
  <si>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</si>
  <si>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</si>
  <si>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</si>
  <si>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</si>
  <si>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</si>
  <si>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</si>
  <si>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</si>
  <si>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</si>
  <si>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</si>
  <si>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</si>
  <si>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</si>
  <si>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</si>
  <si>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</si>
  <si>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</si>
  <si>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</si>
  <si>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</si>
  <si>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</si>
  <si>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</si>
  <si>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</si>
  <si>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</si>
  <si>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</si>
  <si>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</si>
  <si>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</si>
  <si>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</si>
  <si>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</si>
  <si>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</si>
  <si>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</si>
  <si>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</si>
  <si>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</si>
  <si>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</si>
  <si>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</si>
  <si>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</si>
  <si>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</si>
  <si>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</si>
  <si>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</si>
  <si>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</si>
  <si>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</si>
  <si>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</si>
  <si>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</si>
  <si>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</si>
  <si>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</si>
  <si>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</si>
  <si>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</si>
  <si>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</si>
  <si>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</si>
  <si>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</si>
  <si>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</si>
  <si>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</si>
  <si>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</si>
  <si>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</si>
  <si>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</si>
  <si>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</si>
  <si>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</si>
  <si>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</si>
  <si>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</si>
  <si>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</si>
  <si>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</si>
  <si>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</si>
  <si>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</si>
  <si>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</si>
  <si>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</si>
  <si>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</si>
  <si>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</si>
  <si>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</si>
  <si>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</si>
  <si>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</si>
  <si>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</si>
  <si>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</si>
  <si>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</si>
  <si>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</si>
  <si>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</si>
  <si>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</si>
  <si>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</si>
  <si>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</si>
  <si>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</si>
  <si>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</si>
  <si>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</si>
  <si>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</si>
  <si>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</si>
  <si>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</si>
  <si>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</si>
  <si>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</si>
  <si>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</si>
  <si>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</si>
  <si>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</si>
  <si>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</si>
  <si>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</si>
  <si>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</si>
  <si>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</si>
  <si>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</si>
  <si>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</si>
  <si>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</si>
  <si>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</si>
  <si>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</si>
  <si>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</si>
  <si>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</si>
  <si>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</si>
  <si>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</si>
  <si>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</si>
  <si>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</si>
  <si>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</si>
  <si>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</si>
  <si>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</si>
  <si>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</si>
  <si>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</si>
  <si>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</si>
  <si>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</si>
  <si>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</si>
  <si>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</si>
  <si>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</si>
  <si>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</si>
  <si>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</si>
  <si>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</si>
  <si>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</si>
  <si>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</si>
  <si>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</si>
  <si>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</si>
  <si>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</si>
  <si>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</si>
  <si>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</si>
  <si>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</si>
  <si>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</si>
  <si>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</si>
  <si>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</si>
  <si>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</si>
  <si>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</si>
  <si>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</si>
  <si>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</si>
  <si>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</si>
  <si>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</si>
  <si>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</si>
  <si>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</si>
  <si>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</si>
  <si>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</si>
  <si>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</si>
  <si>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</si>
  <si>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</si>
  <si>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</si>
  <si>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</si>
  <si>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</si>
  <si>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</si>
  <si>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</si>
  <si>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</si>
  <si>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</si>
  <si>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</si>
  <si>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</si>
  <si>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</si>
  <si>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</si>
  <si>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</si>
  <si>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</si>
  <si>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</si>
  <si>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</si>
  <si>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</si>
  <si>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</si>
  <si>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</si>
  <si>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</si>
  <si>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</si>
  <si>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</si>
  <si>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</si>
  <si>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</si>
  <si>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</si>
  <si>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</si>
  <si>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</si>
  <si>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</si>
  <si>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</si>
  <si>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</si>
  <si>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</si>
  <si>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</si>
  <si>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</si>
  <si>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</si>
  <si>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</si>
  <si>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</si>
  <si>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</si>
  <si>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</si>
  <si>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</si>
  <si>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</si>
  <si>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</si>
  <si>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</si>
  <si>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</si>
  <si>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</si>
  <si>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</si>
  <si>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</si>
  <si>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</si>
  <si>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</si>
  <si>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</si>
  <si>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</si>
  <si>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</si>
  <si>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</si>
  <si>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</si>
  <si>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</si>
  <si>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</si>
  <si>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</si>
  <si>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</si>
  <si>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</si>
  <si>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</si>
  <si>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</si>
  <si>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</si>
  <si>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</si>
  <si>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</si>
  <si>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</si>
  <si>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</si>
  <si>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</si>
  <si>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</si>
  <si>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</si>
  <si>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</si>
  <si>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</si>
  <si>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</si>
  <si>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</si>
  <si>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</si>
  <si>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</si>
  <si>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</si>
  <si>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</si>
  <si>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</si>
  <si>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</si>
  <si>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</si>
  <si>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</si>
  <si>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</si>
  <si>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</si>
  <si>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</si>
  <si>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</si>
  <si>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</si>
  <si>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</si>
  <si>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</si>
  <si>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</si>
  <si>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</si>
  <si>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</si>
  <si>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</si>
  <si>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</si>
  <si>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</si>
  <si>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</si>
  <si>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</si>
  <si>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</si>
  <si>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</si>
  <si>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</si>
  <si>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</si>
  <si>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</si>
  <si>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</si>
  <si>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</si>
  <si>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</si>
  <si>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</si>
  <si>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</si>
  <si>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</si>
  <si>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</si>
  <si>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</si>
  <si>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</si>
  <si>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</si>
  <si>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</si>
  <si>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</si>
  <si>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</si>
  <si>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</si>
  <si>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</si>
  <si>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</si>
  <si>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</si>
  <si>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</si>
  <si>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</si>
  <si>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</si>
  <si>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</si>
  <si>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</si>
  <si>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</si>
  <si>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</si>
  <si>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</si>
  <si>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</si>
  <si>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</si>
  <si>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</si>
  <si>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</si>
  <si>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</si>
  <si>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</si>
  <si>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</si>
  <si>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</si>
  <si>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</si>
  <si>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</si>
  <si>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</si>
  <si>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</si>
  <si>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</si>
  <si>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</si>
  <si>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</si>
  <si>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</si>
  <si>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</si>
  <si>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</si>
  <si>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</si>
  <si>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</si>
  <si>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</si>
  <si>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</si>
  <si>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</si>
  <si>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</si>
  <si>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</si>
  <si>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</si>
  <si>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</si>
  <si>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</si>
  <si>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</si>
  <si>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</si>
  <si>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</si>
  <si>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</si>
  <si>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</si>
  <si>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</si>
  <si>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</si>
  <si>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</si>
  <si>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</si>
  <si>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</si>
  <si>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</si>
  <si>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</si>
  <si>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</si>
  <si>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</si>
  <si>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</si>
  <si>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</si>
  <si>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</si>
  <si>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</si>
  <si>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</si>
  <si>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</si>
  <si>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</si>
  <si>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</si>
  <si>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</si>
  <si>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</si>
  <si>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</si>
  <si>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</si>
  <si>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</si>
  <si>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</si>
  <si>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</si>
  <si>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</si>
  <si>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</si>
  <si>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</si>
  <si>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</si>
  <si>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</si>
  <si>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</si>
  <si>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</si>
  <si>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</si>
  <si>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</si>
  <si>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</si>
  <si>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</si>
  <si>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</si>
  <si>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</si>
  <si>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</si>
  <si>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</si>
  <si>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</si>
  <si>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</si>
  <si>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</si>
  <si>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</si>
  <si>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</si>
  <si>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</si>
  <si>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</si>
  <si>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</si>
  <si>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</si>
  <si>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</si>
  <si>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</si>
  <si>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</si>
  <si>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</si>
  <si>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</si>
  <si>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</si>
  <si>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</si>
  <si>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</si>
  <si>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</si>
  <si>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</si>
  <si>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</si>
  <si>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</si>
  <si>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</si>
  <si>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</si>
  <si>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</si>
  <si>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</si>
  <si>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</si>
  <si>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</si>
  <si>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</si>
  <si>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</si>
  <si>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</si>
  <si>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</si>
  <si>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</si>
  <si>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</si>
  <si>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</si>
  <si>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</si>
  <si>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</si>
  <si>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</si>
  <si>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</si>
  <si>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</si>
  <si>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</si>
  <si>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</si>
  <si>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</si>
  <si>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</si>
  <si>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</si>
  <si>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</si>
  <si>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</si>
  <si>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</si>
  <si>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</si>
  <si>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</si>
  <si>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</si>
  <si>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</si>
  <si>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</si>
  <si>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</si>
  <si>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</si>
  <si>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</si>
  <si>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</si>
  <si>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</si>
  <si>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</si>
  <si>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</si>
  <si>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</si>
  <si>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</si>
  <si>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</si>
  <si>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</si>
  <si>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</si>
  <si>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</si>
  <si>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</si>
  <si>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</si>
  <si>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</si>
  <si>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</si>
  <si>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</si>
  <si>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</si>
  <si>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</si>
  <si>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</si>
  <si>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</si>
  <si>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</si>
  <si>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</si>
  <si>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</si>
  <si>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</si>
  <si>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</si>
  <si>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</si>
  <si>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</si>
  <si>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</si>
  <si>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</si>
  <si>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</si>
  <si>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</si>
  <si>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</si>
  <si>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</si>
  <si>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</si>
  <si>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</si>
  <si>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</si>
  <si>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</si>
  <si>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</si>
  <si>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</si>
  <si>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</si>
  <si>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</si>
  <si>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</si>
  <si>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</si>
  <si>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</si>
  <si>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</si>
  <si>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</si>
  <si>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</si>
  <si>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</si>
  <si>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</si>
  <si>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</si>
  <si>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</si>
  <si>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</si>
  <si>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</si>
  <si>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</si>
  <si>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</si>
  <si>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</si>
  <si>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</si>
  <si>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</si>
  <si>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</si>
  <si>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</si>
  <si>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</si>
  <si>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</si>
  <si>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</si>
  <si>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</si>
  <si>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</si>
  <si>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</si>
  <si>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</si>
  <si>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</si>
  <si>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</si>
  <si>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</si>
  <si>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</si>
  <si>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</si>
  <si>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</si>
  <si>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</si>
  <si>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</si>
  <si>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</si>
  <si>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</si>
  <si>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</si>
  <si>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</si>
  <si>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</si>
  <si>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</si>
  <si>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</si>
  <si>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</si>
  <si>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</si>
  <si>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</si>
  <si>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</si>
  <si>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</si>
  <si>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</si>
  <si>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</si>
  <si>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</si>
  <si>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</si>
  <si>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</si>
  <si>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</si>
  <si>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</si>
  <si>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</si>
  <si>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</si>
  <si>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</si>
  <si>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</si>
  <si>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</si>
  <si>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</si>
  <si>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</si>
  <si>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</si>
  <si>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</si>
  <si>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</si>
  <si>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</si>
  <si>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</si>
  <si>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</si>
  <si>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</si>
  <si>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</si>
  <si>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</si>
  <si>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</si>
  <si>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</si>
  <si>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</si>
  <si>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</si>
  <si>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</si>
  <si>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</si>
  <si>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</si>
  <si>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</si>
  <si>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</si>
  <si>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</si>
  <si>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</si>
  <si>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</si>
  <si>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</si>
  <si>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</si>
  <si>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</si>
  <si>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</si>
  <si>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</si>
  <si>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</si>
  <si>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</si>
  <si>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</si>
  <si>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</si>
  <si>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</si>
  <si>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</si>
  <si>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</si>
  <si>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</si>
  <si>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</si>
  <si>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</si>
  <si>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</si>
  <si>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</si>
  <si>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</si>
  <si>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</si>
  <si>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</si>
  <si>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</si>
  <si>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</si>
  <si>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</si>
  <si>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</si>
  <si>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</si>
  <si>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</si>
  <si>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</si>
  <si>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</si>
  <si>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</si>
  <si>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</si>
  <si>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</si>
  <si>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</si>
  <si>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</si>
  <si>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</si>
  <si>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</si>
  <si>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</si>
  <si>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</si>
  <si>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</si>
  <si>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</si>
  <si>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</si>
  <si>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</si>
  <si>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</si>
  <si>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</si>
  <si>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</si>
  <si>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</si>
  <si>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</si>
  <si>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</si>
  <si>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</si>
  <si>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</si>
  <si>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</si>
  <si>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</si>
  <si>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</si>
  <si>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</si>
  <si>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</si>
  <si>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</si>
  <si>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</si>
  <si>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</si>
  <si>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</si>
  <si>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</si>
  <si>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</si>
  <si>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</si>
  <si>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</si>
  <si>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</si>
  <si>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</si>
  <si>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</si>
  <si>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</si>
  <si>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</si>
  <si>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</si>
  <si>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</si>
  <si>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</si>
  <si>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</si>
  <si>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</si>
  <si>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</si>
  <si>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</si>
  <si>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</si>
  <si>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</si>
  <si>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</si>
  <si>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</si>
  <si>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</si>
  <si>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</si>
  <si>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</si>
  <si>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</si>
  <si>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</si>
  <si>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</si>
  <si>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</si>
  <si>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</si>
  <si>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</si>
  <si>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</si>
  <si>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</si>
  <si>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</si>
  <si>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</si>
  <si>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</si>
  <si>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</si>
  <si>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</si>
  <si>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</si>
  <si>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</si>
  <si>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</si>
  <si>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</si>
  <si>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</si>
  <si>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</si>
  <si>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</si>
  <si>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</si>
  <si>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</si>
  <si>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</si>
  <si>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</si>
  <si>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</si>
  <si>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</si>
  <si>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</si>
  <si>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</si>
  <si>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</si>
  <si>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</si>
  <si>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</si>
  <si>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</si>
  <si>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</si>
  <si>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</si>
  <si>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</si>
  <si>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</si>
  <si>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</si>
  <si>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</si>
  <si>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</si>
  <si>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</si>
  <si>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</si>
  <si>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</si>
  <si>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</si>
  <si>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</si>
  <si>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</si>
  <si>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</si>
  <si>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</si>
  <si>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</si>
  <si>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</si>
  <si>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</si>
  <si>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</si>
  <si>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</si>
  <si>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</si>
  <si>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</si>
  <si>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</si>
  <si>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</si>
  <si>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</si>
  <si>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</si>
  <si>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</si>
  <si>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</si>
  <si>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</si>
  <si>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</si>
  <si>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</si>
  <si>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</si>
  <si>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</si>
  <si>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</si>
  <si>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</si>
  <si>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</si>
  <si>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</si>
  <si>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</si>
  <si>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</si>
  <si>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</si>
  <si>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</si>
  <si>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</si>
  <si>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</si>
  <si>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</si>
  <si>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</si>
  <si>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</si>
  <si>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</si>
  <si>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</si>
  <si>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</si>
  <si>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</si>
  <si>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</si>
  <si>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</si>
  <si>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</si>
  <si>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</si>
  <si>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</si>
  <si>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</si>
  <si>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</si>
  <si>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</si>
  <si>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</si>
  <si>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</si>
  <si>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</si>
  <si>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</si>
  <si>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</si>
  <si>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</si>
  <si>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</si>
  <si>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</si>
  <si>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</si>
  <si>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</si>
  <si>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</si>
  <si>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</si>
  <si>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</si>
  <si>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</si>
  <si>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</si>
  <si>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</si>
  <si>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</si>
  <si>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</si>
  <si>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</si>
  <si>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</si>
  <si>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</si>
  <si>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</si>
  <si>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</si>
  <si>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</si>
  <si>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</si>
  <si>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</si>
  <si>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</si>
  <si>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</si>
  <si>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</si>
  <si>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</si>
  <si>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</si>
  <si>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</si>
  <si>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</si>
  <si>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</si>
  <si>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</si>
  <si>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</si>
  <si>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</si>
  <si>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</si>
  <si>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</si>
  <si>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</si>
  <si>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</si>
  <si>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</si>
  <si>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</si>
  <si>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</si>
  <si>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</si>
  <si>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</si>
  <si>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</si>
  <si>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</si>
  <si>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</si>
  <si>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</si>
  <si>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</si>
  <si>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</si>
  <si>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</si>
  <si>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</si>
  <si>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</si>
  <si>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</si>
  <si>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</si>
  <si>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</si>
  <si>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</si>
  <si>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</si>
  <si>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</si>
  <si>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</si>
  <si>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</si>
  <si>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</si>
  <si>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</si>
  <si>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</si>
  <si>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</si>
  <si>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</si>
  <si>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</si>
  <si>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</si>
  <si>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</si>
  <si>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</si>
  <si>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</si>
  <si>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</si>
  <si>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</si>
  <si>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</si>
  <si>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</si>
  <si>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</si>
  <si>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</si>
  <si>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</si>
  <si>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</si>
  <si>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</si>
  <si>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</si>
  <si>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</si>
  <si>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</si>
  <si>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</si>
  <si>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</si>
  <si>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</si>
  <si>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</si>
  <si>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</si>
  <si>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</si>
  <si>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</si>
  <si>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</si>
  <si>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</si>
  <si>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</si>
  <si>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</si>
  <si>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</si>
  <si>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</si>
  <si>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</si>
  <si>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</si>
  <si>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</si>
  <si>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</si>
  <si>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</si>
  <si>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</si>
  <si>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</si>
  <si>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</si>
  <si>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</si>
  <si>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</si>
  <si>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</si>
  <si>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</si>
  <si>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</si>
  <si>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</si>
  <si>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</si>
  <si>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</si>
  <si>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</si>
  <si>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</si>
  <si>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</si>
  <si>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</si>
  <si>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</si>
  <si>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</si>
  <si>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</si>
  <si>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</si>
  <si>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</si>
  <si>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</si>
  <si>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</si>
  <si>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</si>
  <si>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</si>
  <si>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</si>
  <si>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</si>
  <si>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</si>
  <si>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</si>
  <si>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</si>
  <si>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</si>
  <si>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</si>
  <si>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</si>
  <si>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</si>
  <si>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</si>
  <si>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</si>
  <si>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</si>
  <si>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</si>
  <si>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</si>
  <si>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</si>
  <si>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</si>
  <si>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</si>
  <si>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</si>
  <si>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</si>
  <si>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</si>
  <si>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</si>
  <si>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</si>
  <si>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</si>
  <si>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</si>
  <si>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</si>
  <si>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</si>
  <si>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</si>
  <si>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</si>
  <si>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</si>
  <si>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</si>
  <si>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</si>
  <si>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</si>
  <si>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</si>
  <si>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</si>
  <si>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</si>
  <si>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</si>
  <si>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</si>
  <si>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</si>
  <si>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</si>
  <si>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</si>
  <si>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</si>
  <si>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</si>
  <si>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</si>
  <si>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</si>
  <si>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</si>
  <si>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</si>
  <si>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</si>
  <si>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</si>
  <si>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</si>
  <si>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</si>
  <si>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</si>
  <si>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</si>
  <si>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</si>
  <si>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</si>
  <si>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</si>
  <si>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</si>
  <si>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</si>
  <si>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</si>
  <si>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</si>
  <si>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</si>
  <si>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</si>
  <si>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</si>
  <si>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</si>
  <si>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</si>
  <si>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</si>
  <si>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</si>
  <si>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</si>
  <si>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</si>
  <si>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</si>
  <si>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</si>
  <si>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</si>
  <si>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</si>
  <si>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</si>
  <si>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</si>
  <si>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</si>
  <si>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</si>
  <si>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</si>
  <si>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</si>
  <si>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</si>
  <si>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</si>
  <si>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</si>
  <si>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</si>
  <si>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</si>
  <si>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</si>
  <si>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</si>
  <si>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</si>
  <si>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</si>
  <si>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</si>
  <si>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</si>
  <si>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</si>
  <si>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</si>
  <si>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</si>
  <si>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</si>
  <si>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</si>
  <si>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</si>
  <si>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</si>
  <si>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</si>
  <si>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</si>
  <si>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</si>
  <si>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</si>
  <si>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</si>
  <si>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</si>
  <si>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</si>
  <si>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</si>
  <si>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</si>
  <si>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</si>
  <si>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</si>
  <si>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</si>
  <si>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</si>
  <si>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</si>
  <si>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</si>
  <si>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</si>
  <si>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</si>
  <si>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</si>
  <si>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</si>
  <si>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</si>
  <si>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</si>
  <si>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</si>
  <si>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</si>
  <si>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</si>
  <si>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</si>
  <si>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</si>
  <si>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</si>
  <si>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</si>
  <si>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</si>
  <si>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</si>
  <si>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</si>
  <si>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</si>
  <si>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</si>
  <si>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</si>
  <si>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</si>
  <si>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</si>
  <si>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</si>
  <si>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</si>
  <si>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</si>
  <si>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</si>
  <si>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</si>
  <si>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</si>
  <si>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</si>
  <si>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</si>
  <si>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</si>
  <si>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</si>
  <si>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</si>
  <si>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</si>
  <si>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</si>
  <si>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</si>
  <si>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</si>
  <si>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</si>
  <si>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</si>
  <si>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</si>
  <si>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</si>
  <si>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</si>
  <si>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</si>
  <si>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</si>
  <si>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</si>
  <si>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</si>
  <si>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</si>
  <si>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</si>
  <si>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</si>
  <si>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</si>
  <si>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</si>
  <si>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</si>
  <si>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</si>
  <si>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</si>
  <si>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</si>
  <si>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</si>
  <si>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</si>
  <si>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</si>
  <si>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</si>
  <si>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</si>
  <si>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</si>
  <si>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</si>
  <si>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</si>
  <si>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</si>
  <si>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</si>
  <si>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</si>
  <si>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</si>
  <si>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</si>
  <si>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</si>
  <si>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</si>
  <si>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</si>
  <si>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</si>
  <si>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</si>
  <si>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</si>
  <si>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</si>
  <si>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</si>
  <si>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</si>
  <si>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</si>
  <si>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</si>
  <si>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</si>
  <si>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</si>
  <si>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</si>
  <si>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</si>
  <si>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</si>
  <si>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</si>
  <si>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</si>
  <si>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</si>
  <si>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</si>
  <si>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</si>
  <si>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</si>
  <si>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</si>
  <si>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</si>
  <si>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</si>
  <si>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</si>
  <si>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</si>
  <si>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</si>
  <si>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</si>
  <si>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</si>
  <si>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</si>
  <si>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</si>
  <si>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</si>
  <si>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</si>
  <si>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</si>
  <si>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</si>
  <si>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</si>
  <si>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</si>
  <si>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</si>
  <si>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</si>
  <si>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</si>
  <si>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</si>
  <si>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</si>
  <si>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</si>
  <si>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</si>
  <si>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</si>
  <si>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</si>
  <si>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</si>
  <si>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</si>
  <si>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</si>
  <si>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</si>
  <si>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</si>
  <si>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</si>
  <si>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</si>
  <si>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</si>
  <si>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</si>
  <si>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</si>
  <si>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</si>
  <si>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</si>
  <si>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</si>
  <si>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</si>
  <si>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</si>
  <si>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</si>
  <si>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</si>
  <si>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</si>
  <si>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</si>
  <si>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</si>
  <si>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</si>
  <si>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</si>
  <si>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</si>
  <si>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</si>
  <si>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</si>
  <si>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</si>
  <si>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</si>
  <si>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</si>
  <si>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</si>
  <si>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</si>
  <si>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</si>
  <si>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</si>
  <si>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</si>
  <si>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</si>
  <si>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</si>
  <si>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</si>
  <si>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</si>
  <si>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</si>
  <si>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</si>
  <si>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</si>
  <si>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</si>
  <si>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</si>
  <si>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</si>
  <si>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</si>
  <si>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</si>
  <si>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</si>
  <si>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</si>
  <si>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</si>
  <si>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</si>
  <si>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</si>
  <si>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</si>
  <si>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</si>
  <si>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</si>
  <si>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</si>
  <si>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</si>
  <si>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</si>
  <si>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</si>
  <si>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</si>
  <si>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</si>
  <si>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</si>
  <si>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</si>
  <si>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</si>
  <si>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</si>
  <si>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</si>
  <si>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</si>
  <si>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</si>
  <si>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</si>
  <si>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</si>
  <si>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</si>
  <si>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</si>
  <si>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</si>
  <si>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</si>
  <si>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</si>
  <si>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</si>
  <si>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</si>
  <si>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</si>
  <si>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</si>
  <si>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</si>
  <si>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</si>
  <si>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</si>
  <si>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</si>
  <si>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</si>
  <si>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</si>
  <si>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</si>
  <si>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</si>
  <si>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</si>
  <si>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</si>
  <si>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</si>
  <si>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</si>
  <si>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</si>
  <si>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</si>
  <si>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</si>
  <si>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</si>
  <si>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</si>
  <si>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</si>
  <si>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</si>
  <si>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</si>
  <si>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</si>
  <si>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</si>
  <si>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</si>
  <si>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</si>
  <si>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</si>
  <si>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</si>
  <si>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</si>
  <si>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</si>
  <si>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</si>
  <si>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</si>
  <si>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</si>
  <si>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</si>
  <si>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</si>
  <si>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</si>
  <si>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</si>
  <si>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</si>
  <si>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</si>
  <si>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</si>
  <si>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</si>
  <si>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</si>
  <si>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</si>
  <si>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</si>
  <si>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</si>
  <si>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</si>
  <si>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</si>
  <si>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</si>
  <si>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</si>
  <si>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</si>
  <si>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</si>
  <si>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</si>
  <si>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</si>
  <si>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</si>
  <si>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</si>
  <si>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</si>
  <si>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</si>
  <si>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</si>
  <si>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</si>
  <si>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</si>
  <si>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</si>
  <si>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</si>
  <si>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</si>
  <si>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</si>
  <si>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</si>
  <si>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</si>
  <si>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</si>
  <si>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</si>
  <si>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</si>
  <si>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</si>
  <si>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</si>
  <si>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</si>
  <si>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</si>
  <si>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</si>
  <si>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</si>
  <si>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</si>
  <si>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</si>
  <si>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</si>
  <si>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</si>
  <si>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</si>
  <si>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</si>
  <si>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</si>
  <si>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</si>
  <si>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</si>
  <si>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</si>
  <si>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</si>
  <si>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</si>
  <si>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</si>
  <si>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</si>
  <si>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</si>
  <si>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</si>
  <si>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</si>
  <si>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</si>
  <si>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</si>
  <si>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</si>
  <si>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</si>
  <si>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</si>
  <si>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</si>
  <si>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</si>
  <si>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</si>
  <si>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</si>
  <si>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</si>
  <si>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</si>
  <si>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</si>
  <si>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</si>
  <si>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</si>
  <si>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</si>
  <si>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</si>
  <si>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</si>
  <si>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</si>
  <si>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</si>
  <si>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</si>
  <si>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</si>
  <si>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</si>
  <si>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</si>
  <si>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</si>
  <si>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</si>
  <si>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</si>
  <si>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</si>
  <si>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</si>
  <si>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</si>
  <si>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</si>
  <si>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</si>
  <si>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</si>
  <si>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</si>
  <si>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</si>
  <si>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</si>
  <si>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</si>
  <si>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</si>
  <si>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</si>
  <si>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</si>
  <si>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</si>
  <si>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</si>
  <si>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</si>
  <si>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</si>
  <si>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</si>
  <si>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</si>
  <si>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</si>
  <si>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</si>
  <si>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</si>
  <si>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</si>
  <si>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</si>
  <si>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</si>
  <si>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</si>
  <si>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</si>
  <si>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</si>
  <si>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</si>
  <si>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</si>
  <si>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</si>
  <si>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</si>
  <si>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</si>
  <si>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</si>
  <si>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</si>
  <si>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</si>
  <si>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</si>
  <si>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</si>
  <si>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</si>
  <si>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</si>
  <si>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</si>
  <si>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</si>
  <si>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</si>
  <si>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</si>
  <si>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</si>
  <si>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</si>
  <si>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</si>
  <si>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</si>
  <si>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</si>
  <si>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</si>
  <si>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</si>
  <si>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</si>
  <si>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</si>
  <si>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</si>
  <si>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</si>
  <si>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</si>
  <si>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</si>
  <si>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</si>
  <si>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</si>
  <si>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</si>
  <si>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</si>
  <si>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</si>
  <si>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</si>
  <si>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</si>
  <si>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</si>
  <si>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</si>
  <si>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</si>
  <si>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</si>
  <si>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</si>
  <si>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</si>
  <si>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</si>
  <si>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</si>
  <si>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</si>
  <si>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</si>
  <si>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</si>
  <si>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</si>
  <si>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</si>
  <si>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</si>
  <si>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</si>
  <si>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</si>
  <si>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</si>
  <si>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</si>
  <si>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</si>
  <si>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</si>
  <si>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</si>
  <si>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</si>
  <si>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</si>
  <si>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</si>
  <si>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</si>
  <si>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</si>
  <si>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</si>
  <si>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</si>
  <si>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</si>
  <si>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</si>
  <si>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</si>
  <si>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</si>
  <si>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</si>
  <si>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</si>
  <si>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</si>
  <si>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</si>
  <si>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</si>
  <si>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</si>
  <si>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</si>
  <si>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</si>
  <si>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</si>
  <si>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</si>
  <si>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</si>
  <si>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</si>
  <si>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</si>
  <si>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</si>
  <si>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</si>
  <si>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</si>
  <si>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</si>
  <si>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</si>
  <si>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</si>
  <si>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</si>
  <si>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</si>
  <si>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</si>
  <si>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</si>
  <si>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</si>
  <si>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</si>
  <si>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</si>
  <si>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</si>
  <si>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</si>
  <si>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</si>
  <si>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</si>
  <si>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</si>
  <si>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</si>
  <si>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</si>
  <si>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</si>
  <si>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</si>
  <si>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</si>
  <si>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</si>
  <si>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</si>
  <si>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</si>
  <si>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</si>
  <si>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</si>
  <si>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</si>
  <si>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</si>
  <si>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</si>
  <si>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</si>
  <si>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</si>
  <si>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</si>
  <si>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</si>
  <si>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</si>
  <si>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</si>
  <si>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</si>
  <si>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</si>
  <si>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</si>
  <si>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</si>
  <si>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</si>
  <si>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</si>
  <si>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</si>
  <si>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</si>
  <si>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</si>
  <si>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</si>
  <si>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</si>
  <si>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</si>
  <si>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</si>
  <si>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</si>
  <si>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</si>
  <si>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</si>
  <si>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</si>
  <si>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</si>
  <si>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</si>
  <si>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</si>
  <si>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</si>
  <si>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</si>
  <si>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</si>
  <si>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</si>
  <si>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</si>
  <si>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</si>
  <si>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</si>
  <si>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</si>
  <si>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</si>
  <si>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</si>
  <si>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</si>
  <si>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</si>
  <si>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</si>
  <si>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</si>
  <si>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</si>
  <si>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</si>
  <si>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</si>
  <si>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</si>
  <si>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</si>
  <si>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</si>
  <si>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</si>
  <si>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</si>
  <si>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</si>
  <si>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</si>
  <si>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</si>
  <si>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</si>
  <si>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</si>
  <si>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</si>
  <si>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</si>
  <si>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</si>
  <si>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</si>
  <si>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</si>
  <si>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</si>
  <si>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</si>
  <si>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</si>
  <si>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</si>
  <si>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</si>
  <si>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</si>
  <si>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</si>
  <si>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</si>
  <si>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</si>
  <si>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</si>
  <si>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</si>
  <si>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</si>
  <si>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</si>
  <si>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</si>
  <si>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</si>
  <si>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</si>
  <si>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</si>
  <si>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</si>
  <si>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</si>
  <si>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</si>
  <si>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</si>
  <si>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</si>
  <si>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</si>
  <si>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</si>
  <si>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</si>
  <si>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</si>
  <si>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</si>
  <si>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</si>
  <si>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</si>
  <si>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</si>
  <si>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</si>
  <si>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</si>
  <si>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</si>
  <si>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</si>
  <si>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</si>
  <si>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</si>
  <si>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</si>
  <si>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</si>
  <si>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</si>
  <si>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</si>
  <si>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</si>
  <si>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</si>
  <si>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</si>
  <si>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</si>
  <si>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</si>
  <si>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</si>
  <si>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</si>
  <si>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</si>
  <si>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</si>
  <si>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</si>
  <si>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</si>
  <si>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</si>
  <si>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</si>
  <si>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</si>
  <si>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</si>
  <si>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</si>
  <si>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</si>
  <si>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</si>
  <si>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</si>
  <si>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</si>
  <si>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</si>
  <si>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</si>
  <si>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</si>
  <si>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</si>
  <si>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</si>
  <si>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</si>
  <si>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</si>
  <si>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</si>
  <si>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</si>
  <si>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</si>
  <si>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</si>
  <si>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</si>
  <si>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</si>
  <si>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</si>
  <si>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</si>
  <si>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</si>
  <si>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</si>
  <si>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</si>
  <si>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</si>
  <si>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</si>
  <si>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</si>
  <si>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</si>
  <si>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</si>
  <si>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</si>
  <si>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</si>
  <si>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</si>
  <si>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</si>
  <si>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</si>
  <si>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</si>
  <si>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</si>
  <si>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</si>
  <si>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</si>
  <si>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</si>
  <si>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</si>
  <si>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</si>
  <si>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</si>
  <si>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</si>
  <si>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</si>
  <si>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</si>
  <si>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</si>
  <si>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</si>
  <si>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</si>
  <si>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</si>
  <si>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</si>
  <si>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</si>
  <si>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</si>
  <si>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</si>
  <si>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</si>
  <si>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</si>
  <si>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</si>
  <si>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</si>
  <si>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</si>
  <si>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</si>
  <si>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</si>
  <si>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</si>
  <si>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</si>
  <si>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</si>
  <si>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</si>
  <si>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</si>
  <si>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</si>
  <si>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</si>
  <si>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</si>
  <si>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</si>
  <si>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</si>
  <si>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</si>
  <si>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</si>
  <si>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</si>
  <si>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</si>
  <si>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</si>
  <si>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</si>
  <si>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</si>
  <si>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</si>
  <si>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</si>
  <si>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</si>
  <si>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</si>
  <si>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</si>
  <si>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</si>
  <si>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</si>
  <si>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</si>
  <si>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</si>
  <si>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</si>
  <si>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</si>
  <si>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</si>
  <si>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</si>
  <si>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</si>
  <si>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</si>
  <si>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</si>
  <si>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</si>
  <si>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</si>
  <si>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</si>
  <si>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</si>
  <si>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</si>
  <si>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</si>
  <si>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</si>
  <si>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</si>
  <si>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</si>
  <si>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</si>
  <si>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</si>
  <si>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</si>
  <si>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</si>
  <si>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</si>
  <si>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</si>
  <si>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</si>
  <si>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</si>
  <si>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</si>
  <si>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</si>
  <si>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</si>
  <si>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</si>
  <si>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</si>
  <si>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</si>
  <si>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</si>
  <si>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</si>
  <si>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</si>
  <si>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</si>
  <si>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</si>
  <si>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</si>
  <si>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</si>
  <si>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</si>
  <si>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</si>
  <si>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</si>
  <si>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</si>
  <si>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</si>
  <si>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</si>
  <si>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</si>
  <si>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</si>
  <si>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</si>
  <si>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</si>
  <si>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</si>
  <si>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</si>
  <si>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</si>
  <si>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</si>
  <si>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</si>
  <si>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</si>
  <si>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</si>
  <si>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</si>
  <si>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</si>
  <si>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</si>
  <si>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</si>
  <si>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</si>
  <si>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</si>
  <si>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</si>
  <si>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</si>
  <si>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</si>
  <si>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</si>
  <si>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</si>
  <si>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</si>
  <si>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</si>
  <si>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</si>
  <si>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</si>
  <si>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</si>
  <si>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</si>
  <si>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</si>
  <si>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</si>
  <si>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</si>
  <si>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</si>
  <si>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</si>
  <si>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</si>
  <si>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</si>
  <si>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</si>
  <si>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</si>
  <si>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</si>
  <si>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</si>
  <si>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</si>
  <si>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</si>
  <si>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</si>
  <si>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</si>
  <si>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</si>
  <si>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</si>
  <si>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</si>
  <si>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</si>
  <si>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</si>
  <si>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</si>
  <si>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</si>
  <si>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</si>
  <si>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</si>
  <si>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</si>
  <si>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</si>
  <si>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</si>
  <si>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</si>
  <si>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</si>
  <si>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</si>
  <si>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</si>
  <si>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</si>
  <si>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</si>
  <si>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</si>
  <si>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</si>
  <si>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</si>
  <si>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</si>
  <si>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</si>
  <si>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</si>
  <si>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</si>
  <si>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</si>
  <si>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</si>
  <si>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</si>
  <si>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</si>
  <si>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</si>
  <si>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</si>
  <si>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</si>
  <si>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</si>
  <si>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</si>
  <si>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</si>
  <si>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</si>
  <si>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</si>
  <si>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</si>
  <si>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</si>
  <si>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</si>
  <si>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</si>
  <si>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</si>
  <si>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</si>
  <si>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</si>
  <si>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</si>
  <si>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</si>
  <si>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</si>
  <si>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</si>
  <si>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</si>
  <si>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</si>
  <si>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</si>
  <si>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</si>
  <si>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</si>
  <si>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</si>
  <si>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</si>
  <si>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</si>
  <si>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</si>
  <si>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</si>
  <si>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</si>
  <si>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</si>
  <si>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</si>
  <si>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</si>
  <si>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</si>
  <si>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</si>
  <si>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</si>
  <si>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</si>
  <si>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</si>
  <si>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</si>
  <si>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</si>
  <si>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</si>
  <si>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</si>
  <si>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</si>
  <si>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</si>
  <si>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</si>
  <si>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</si>
  <si>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</si>
  <si>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</si>
  <si>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</si>
  <si>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</si>
  <si>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</si>
  <si>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</si>
  <si>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</si>
  <si>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</si>
  <si>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</si>
  <si>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</si>
  <si>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</si>
  <si>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</si>
  <si>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</si>
  <si>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</si>
  <si>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</si>
  <si>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</si>
  <si>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</si>
  <si>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</si>
  <si>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</si>
  <si>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</si>
  <si>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</si>
  <si>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</si>
  <si>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</si>
  <si>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</si>
  <si>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</si>
  <si>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</si>
  <si>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</si>
  <si>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</si>
  <si>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</si>
  <si>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</si>
  <si>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</si>
  <si>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</si>
  <si>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</si>
  <si>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</si>
  <si>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</si>
  <si>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</si>
  <si>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</si>
  <si>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</si>
  <si>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</si>
  <si>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</si>
  <si>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</si>
  <si>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</si>
  <si>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</si>
  <si>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</si>
  <si>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</si>
  <si>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</si>
  <si>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</si>
  <si>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</si>
  <si>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</si>
  <si>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</si>
  <si>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</si>
  <si>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</si>
  <si>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</si>
  <si>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</si>
  <si>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</si>
  <si>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</si>
  <si>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</si>
  <si>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</si>
  <si>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</si>
  <si>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</si>
  <si>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</si>
  <si>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</si>
  <si>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</si>
  <si>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</si>
  <si>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</si>
  <si>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</si>
  <si>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</si>
  <si>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</si>
  <si>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</si>
  <si>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</si>
  <si>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</si>
  <si>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</si>
  <si>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</si>
  <si>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</si>
  <si>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</si>
  <si>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</si>
  <si>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</si>
  <si>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</si>
  <si>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</si>
  <si>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</si>
  <si>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</si>
  <si>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</si>
  <si>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</si>
  <si>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</si>
  <si>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</si>
  <si>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</si>
  <si>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</si>
  <si>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</si>
  <si>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</si>
  <si>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</si>
  <si>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</si>
  <si>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</si>
  <si>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</si>
  <si>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</si>
  <si>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</si>
  <si>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</si>
  <si>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</si>
  <si>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</si>
  <si>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</si>
  <si>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</si>
  <si>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</si>
  <si>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</si>
  <si>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</si>
  <si>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</si>
  <si>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</si>
  <si>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</si>
  <si>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</si>
  <si>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</si>
  <si>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</si>
  <si>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</si>
  <si>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</si>
  <si>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</si>
  <si>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</si>
  <si>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</si>
  <si>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</si>
  <si>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</si>
  <si>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</si>
  <si>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</si>
  <si>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</si>
  <si>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</si>
  <si>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</si>
  <si>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</si>
  <si>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</si>
  <si>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</si>
  <si>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</si>
  <si>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</si>
  <si>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</si>
  <si>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</si>
  <si>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</si>
  <si>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</si>
  <si>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</si>
  <si>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</si>
  <si>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</si>
  <si>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</si>
  <si>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</si>
  <si>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</si>
  <si>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</si>
  <si>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</si>
  <si>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</si>
  <si>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</si>
  <si>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</si>
  <si>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</si>
  <si>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</si>
  <si>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</si>
  <si>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</si>
  <si>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</si>
  <si>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</si>
  <si>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</si>
  <si>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</si>
  <si>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</si>
  <si>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</si>
  <si>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</si>
  <si>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</si>
  <si>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</si>
  <si>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</si>
  <si>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</si>
  <si>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</si>
  <si>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</si>
  <si>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</si>
  <si>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</si>
  <si>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</si>
  <si>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</si>
  <si>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</si>
  <si>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</si>
  <si>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</si>
  <si>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</si>
  <si>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</si>
  <si>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</si>
  <si>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</si>
  <si>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</si>
  <si>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</si>
  <si>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</si>
  <si>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</si>
  <si>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</si>
  <si>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</si>
  <si>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</si>
  <si>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</si>
  <si>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</si>
  <si>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</si>
  <si>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</si>
  <si>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</si>
  <si>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</si>
  <si>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</si>
  <si>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</si>
  <si>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</si>
  <si>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</si>
  <si>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</si>
  <si>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</si>
  <si>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</si>
  <si>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</si>
  <si>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</si>
  <si>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</si>
  <si>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</si>
  <si>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</si>
  <si>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</si>
  <si>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</si>
  <si>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</si>
  <si>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</si>
  <si>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</si>
  <si>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</si>
  <si>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</si>
  <si>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</si>
  <si>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</si>
  <si>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</si>
  <si>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</si>
  <si>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</si>
  <si>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</si>
  <si>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</si>
  <si>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</si>
  <si>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</si>
  <si>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</si>
  <si>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</si>
  <si>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</si>
  <si>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</si>
  <si>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</si>
  <si>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</si>
  <si>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</si>
  <si>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</si>
  <si>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</si>
  <si>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</si>
  <si>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</si>
  <si>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</si>
  <si>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</si>
  <si>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</si>
  <si>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</si>
  <si>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</si>
  <si>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</si>
  <si>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</si>
  <si>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</si>
  <si>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</si>
  <si>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</si>
  <si>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</si>
  <si>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</si>
  <si>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</si>
  <si>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</si>
  <si>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</si>
  <si>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</si>
  <si>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</si>
  <si>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</si>
  <si>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</si>
  <si>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</si>
  <si>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</si>
  <si>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</si>
  <si>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</si>
  <si>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</si>
  <si>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</si>
  <si>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</si>
  <si>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</si>
  <si>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</si>
  <si>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</si>
  <si>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</si>
  <si>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</si>
  <si>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</si>
  <si>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</si>
  <si>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</si>
  <si>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</si>
  <si>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</si>
  <si>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</si>
  <si>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</si>
  <si>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</si>
  <si>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</si>
  <si>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</si>
  <si>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</si>
  <si>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</si>
  <si>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</si>
  <si>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</si>
  <si>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</si>
  <si>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</si>
  <si>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</si>
  <si>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</si>
  <si>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</si>
  <si>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</si>
  <si>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</si>
  <si>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</si>
  <si>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</si>
  <si>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</si>
  <si>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</si>
  <si>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</si>
  <si>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</si>
  <si>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</si>
  <si>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</si>
  <si>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</si>
  <si>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</si>
  <si>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</si>
  <si>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</si>
  <si>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</si>
  <si>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</si>
  <si>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</si>
  <si>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</si>
  <si>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</si>
  <si>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</si>
  <si>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</si>
  <si>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</si>
  <si>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</si>
  <si>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</si>
  <si>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</si>
  <si>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</si>
  <si>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</si>
  <si>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</si>
  <si>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</si>
  <si>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</si>
  <si>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</si>
  <si>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</si>
  <si>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</si>
  <si>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</si>
  <si>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</si>
  <si>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</si>
  <si>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</si>
  <si>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</si>
  <si>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</si>
  <si>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</si>
  <si>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</si>
  <si>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</si>
  <si>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</si>
  <si>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</si>
  <si>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</si>
  <si>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</si>
  <si>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</si>
  <si>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</si>
  <si>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</si>
  <si>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</si>
  <si>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</si>
  <si>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</si>
  <si>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</si>
  <si>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</si>
  <si>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</si>
  <si>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</si>
  <si>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</si>
  <si>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</si>
  <si>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</si>
  <si>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</si>
  <si>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</si>
  <si>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</si>
  <si>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</si>
  <si>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</si>
  <si>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</si>
  <si>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</si>
  <si>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</si>
  <si>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</si>
  <si>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</si>
  <si>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</si>
  <si>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</si>
  <si>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</si>
  <si>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</si>
  <si>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</si>
  <si>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</si>
  <si>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</si>
  <si>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</si>
  <si>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</si>
  <si>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</si>
  <si>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</si>
  <si>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</si>
  <si>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</si>
  <si>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</si>
  <si>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</si>
  <si>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</si>
  <si>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</si>
  <si>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</si>
  <si>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</si>
  <si>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</si>
  <si>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</si>
  <si>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</si>
  <si>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</si>
  <si>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</si>
  <si>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</si>
  <si>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</si>
  <si>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</si>
  <si>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</si>
  <si>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</si>
  <si>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</si>
  <si>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</si>
  <si>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</si>
  <si>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</si>
  <si>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</si>
  <si>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</si>
  <si>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</si>
  <si>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</si>
  <si>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</si>
  <si>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</si>
  <si>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</si>
  <si>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</si>
  <si>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</si>
  <si>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</si>
  <si>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</si>
  <si>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</si>
  <si>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</si>
  <si>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</si>
  <si>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</si>
  <si>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</si>
  <si>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</si>
  <si>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</si>
  <si>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</si>
  <si>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</si>
  <si>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</si>
  <si>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</si>
  <si>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</si>
  <si>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</si>
  <si>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</si>
  <si>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</si>
  <si>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</si>
  <si>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</si>
  <si>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</si>
  <si>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</si>
  <si>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</si>
  <si>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</si>
  <si>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</si>
  <si>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</si>
  <si>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</si>
  <si>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</si>
  <si>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</si>
  <si>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</si>
  <si>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</si>
  <si>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</si>
  <si>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</si>
  <si>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</si>
  <si>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</si>
  <si>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</si>
  <si>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</si>
  <si>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</si>
  <si>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</si>
  <si>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</si>
  <si>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</si>
  <si>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</si>
  <si>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</si>
  <si>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</si>
  <si>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</si>
  <si>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</si>
  <si>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</si>
  <si>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</si>
  <si>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</si>
  <si>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</si>
  <si>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</si>
  <si>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</si>
  <si>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</si>
  <si>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</si>
  <si>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</si>
  <si>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</si>
  <si>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</si>
  <si>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</si>
  <si>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</si>
  <si>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</si>
  <si>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</si>
  <si>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</si>
  <si>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</si>
  <si>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</si>
  <si>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</si>
  <si>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</si>
  <si>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</si>
  <si>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</si>
  <si>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</si>
  <si>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</si>
  <si>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</si>
  <si>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</si>
  <si>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</si>
  <si>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</si>
  <si>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</si>
  <si>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</si>
  <si>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</si>
  <si>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</si>
  <si>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</si>
  <si>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</si>
  <si>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</si>
  <si>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</si>
  <si>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</si>
  <si>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</si>
  <si>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</si>
  <si>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</si>
  <si>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</si>
  <si>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</si>
  <si>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</si>
  <si>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</si>
  <si>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</si>
  <si>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</si>
  <si>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</si>
  <si>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</si>
  <si>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</si>
  <si>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</si>
  <si>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</si>
  <si>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</si>
  <si>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</si>
  <si>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</si>
  <si>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</si>
  <si>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</si>
  <si>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</si>
  <si>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</si>
  <si>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</si>
  <si>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</si>
  <si>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</si>
  <si>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</si>
  <si>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</si>
  <si>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</si>
  <si>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</si>
  <si>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</si>
  <si>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</si>
  <si>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</si>
  <si>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</si>
  <si>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</si>
  <si>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</si>
  <si>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</si>
  <si>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</si>
  <si>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</si>
  <si>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</si>
  <si>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</si>
  <si>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</si>
  <si>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</si>
  <si>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</si>
  <si>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</si>
  <si>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</si>
  <si>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</si>
  <si>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</si>
  <si>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</si>
  <si>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</si>
  <si>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</si>
  <si>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</si>
  <si>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</si>
  <si>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</si>
  <si>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</si>
  <si>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</si>
  <si>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</si>
  <si>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</si>
  <si>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</si>
  <si>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</si>
  <si>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</si>
  <si>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</si>
  <si>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</si>
  <si>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</si>
  <si>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</si>
  <si>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</si>
  <si>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</si>
  <si>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</si>
  <si>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</si>
  <si>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</si>
  <si>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</si>
  <si>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</si>
  <si>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</si>
  <si>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</si>
  <si>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</si>
  <si>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</si>
  <si>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</si>
  <si>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</si>
  <si>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</si>
  <si>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</si>
  <si>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</si>
  <si>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</si>
  <si>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</si>
  <si>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</si>
  <si>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</si>
  <si>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</si>
  <si>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</si>
  <si>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</si>
  <si>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</si>
  <si>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</si>
  <si>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</si>
  <si>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</si>
  <si>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</si>
  <si>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</si>
  <si>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</si>
  <si>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</si>
  <si>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</si>
  <si>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</si>
  <si>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</si>
  <si>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</si>
  <si>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</si>
  <si>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</si>
  <si>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</si>
  <si>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</si>
  <si>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</si>
  <si>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</si>
  <si>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</si>
  <si>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</si>
  <si>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</si>
  <si>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</si>
  <si>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</si>
  <si>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</si>
  <si>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</si>
  <si>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</si>
  <si>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</si>
  <si>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</si>
  <si>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</si>
  <si>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</si>
  <si>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</si>
  <si>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</si>
  <si>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</si>
  <si>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</si>
  <si>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</si>
  <si>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</si>
  <si>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</si>
  <si>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</si>
  <si>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</si>
  <si>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</si>
  <si>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</si>
  <si>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</si>
  <si>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</si>
  <si>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</si>
  <si>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</si>
  <si>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</si>
  <si>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</si>
  <si>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</si>
  <si>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</si>
  <si>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</si>
  <si>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</si>
  <si>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</si>
  <si>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</si>
  <si>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</si>
  <si>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</si>
  <si>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</si>
  <si>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</si>
  <si>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</si>
  <si>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</si>
  <si>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</si>
  <si>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</si>
  <si>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</si>
  <si>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</si>
  <si>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</si>
  <si>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</si>
  <si>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</si>
  <si>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</si>
  <si>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</si>
  <si>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</si>
  <si>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</si>
  <si>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</si>
  <si>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</si>
  <si>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</si>
  <si>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</si>
  <si>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</si>
  <si>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</si>
  <si>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</si>
  <si>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</si>
  <si>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</si>
  <si>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</si>
  <si>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</si>
  <si>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</si>
  <si>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</si>
  <si>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</si>
  <si>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</si>
  <si>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</si>
  <si>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</si>
  <si>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</si>
  <si>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</si>
  <si>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</si>
  <si>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</si>
  <si>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</si>
  <si>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</si>
  <si>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</si>
  <si>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</si>
  <si>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</si>
  <si>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</si>
  <si>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</si>
  <si>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</si>
  <si>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</si>
  <si>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</si>
  <si>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</si>
  <si>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</si>
  <si>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</si>
  <si>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</si>
  <si>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</si>
  <si>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</si>
  <si>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</si>
  <si>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</si>
  <si>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</si>
  <si>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</si>
  <si>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</si>
  <si>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</si>
  <si>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</si>
  <si>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</si>
  <si>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</si>
  <si>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</si>
  <si>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</si>
  <si>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</si>
  <si>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</si>
  <si>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</si>
  <si>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</si>
  <si>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</si>
  <si>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</si>
  <si>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</si>
  <si>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</si>
  <si>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</si>
  <si>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</si>
  <si>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</si>
  <si>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</si>
  <si>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</si>
  <si>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</si>
  <si>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</si>
  <si>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</si>
  <si>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</si>
  <si>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</si>
  <si>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</si>
  <si>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</si>
  <si>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</si>
  <si>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</si>
  <si>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</si>
  <si>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</si>
  <si>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</si>
  <si>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</si>
  <si>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</si>
  <si>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</si>
  <si>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</si>
  <si>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</si>
  <si>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</si>
  <si>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</si>
  <si>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</si>
  <si>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</si>
  <si>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</si>
  <si>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</si>
  <si>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</si>
  <si>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</si>
  <si>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</si>
  <si>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</si>
  <si>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</si>
  <si>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</si>
  <si>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</si>
  <si>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</si>
  <si>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</si>
  <si>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</si>
  <si>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</si>
  <si>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</si>
  <si>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</si>
  <si>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</si>
  <si>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</si>
  <si>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</si>
  <si>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</si>
  <si>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</si>
  <si>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</si>
  <si>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</si>
  <si>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</si>
  <si>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</si>
  <si>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</si>
  <si>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</si>
  <si>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</si>
  <si>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</si>
  <si>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</si>
  <si>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</si>
  <si>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</si>
  <si>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</si>
  <si>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</si>
  <si>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</si>
  <si>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</si>
  <si>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</si>
  <si>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</si>
  <si>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</si>
  <si>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</si>
  <si>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</si>
  <si>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</si>
  <si>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</si>
  <si>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</si>
  <si>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</si>
  <si>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</si>
  <si>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</si>
  <si>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</si>
  <si>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</si>
  <si>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</si>
  <si>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</si>
  <si>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</si>
  <si>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</si>
  <si>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</si>
  <si>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</si>
  <si>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</si>
  <si>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</si>
  <si>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</si>
  <si>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</si>
  <si>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</si>
  <si>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</si>
  <si>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</si>
  <si>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</si>
  <si>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</si>
  <si>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</si>
  <si>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</si>
  <si>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</si>
  <si>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</si>
  <si>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</si>
  <si>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</si>
  <si>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</si>
  <si>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</si>
  <si>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</si>
  <si>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</si>
  <si>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</si>
  <si>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</si>
  <si>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</si>
  <si>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</si>
  <si>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</si>
  <si>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</si>
  <si>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</si>
  <si>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</si>
  <si>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</si>
  <si>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</si>
  <si>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</si>
  <si>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</si>
  <si>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</si>
  <si>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</si>
  <si>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</si>
  <si>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</si>
  <si>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</si>
  <si>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</si>
  <si>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</si>
  <si>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</si>
  <si>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</si>
  <si>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</si>
  <si>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</si>
  <si>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</si>
  <si>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</si>
  <si>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</si>
  <si>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</si>
  <si>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</si>
  <si>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</si>
  <si>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</si>
  <si>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</si>
  <si>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</si>
  <si>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</si>
  <si>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</si>
  <si>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</si>
  <si>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</si>
  <si>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</si>
  <si>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</si>
  <si>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</si>
  <si>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</si>
  <si>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</si>
  <si>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</si>
  <si>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</si>
  <si>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</si>
  <si>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</si>
  <si>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</si>
  <si>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</si>
  <si>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</si>
  <si>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</si>
  <si>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</si>
  <si>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</si>
  <si>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</si>
  <si>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</si>
  <si>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</si>
  <si>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</si>
  <si>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</si>
  <si>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</si>
  <si>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</si>
  <si>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</si>
  <si>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</si>
  <si>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</si>
  <si>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</si>
  <si>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</si>
  <si>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</si>
  <si>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</si>
  <si>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</si>
  <si>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</si>
  <si>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</si>
  <si>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</si>
  <si>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</si>
  <si>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</si>
  <si>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</si>
  <si>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</si>
  <si>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</si>
  <si>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</si>
  <si>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</si>
  <si>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</si>
  <si>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</si>
  <si>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</si>
  <si>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</si>
  <si>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</si>
  <si>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</si>
  <si>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</si>
  <si>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</si>
  <si>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</si>
  <si>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</si>
  <si>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</si>
  <si>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</si>
  <si>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</si>
  <si>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</si>
  <si>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</si>
  <si>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</si>
  <si>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</si>
  <si>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</si>
  <si>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</si>
  <si>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</si>
  <si>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</si>
  <si>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</si>
  <si>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</si>
  <si>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</si>
  <si>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</si>
  <si>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</si>
  <si>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</si>
  <si>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</si>
  <si>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</si>
  <si>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</si>
  <si>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</si>
  <si>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</si>
  <si>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</si>
  <si>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</si>
  <si>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</si>
  <si>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</si>
  <si>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</si>
  <si>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</si>
  <si>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</si>
  <si>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</si>
  <si>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</si>
  <si>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</si>
  <si>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</si>
  <si>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</si>
  <si>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</si>
  <si>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</si>
  <si>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</si>
  <si>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</si>
  <si>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</si>
  <si>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</si>
  <si>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</si>
  <si>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</si>
  <si>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</si>
  <si>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</si>
  <si>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</si>
  <si>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</si>
  <si>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</si>
  <si>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</si>
  <si>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</si>
  <si>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</si>
  <si>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</si>
  <si>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</si>
  <si>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</si>
  <si>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</si>
  <si>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</si>
  <si>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</si>
  <si>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</si>
  <si>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</si>
  <si>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</si>
  <si>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</si>
  <si>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</si>
  <si>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</si>
  <si>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</si>
  <si>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</si>
  <si>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</si>
  <si>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</si>
  <si>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</si>
  <si>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</si>
  <si>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</si>
  <si>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</si>
  <si>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</si>
  <si>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</si>
  <si>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</si>
  <si>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</si>
  <si>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</si>
  <si>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</si>
  <si>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</si>
  <si>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</si>
  <si>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</si>
  <si>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</si>
  <si>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</si>
  <si>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</si>
  <si>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</si>
  <si>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</si>
  <si>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</si>
  <si>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</si>
  <si>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</si>
  <si>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</si>
  <si>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</si>
  <si>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</si>
  <si>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</si>
  <si>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</si>
  <si>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</si>
  <si>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</si>
  <si>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</si>
  <si>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</si>
  <si>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</si>
  <si>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</si>
  <si>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</si>
  <si>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</si>
  <si>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</si>
  <si>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</si>
  <si>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</si>
  <si>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</si>
  <si>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</si>
  <si>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</si>
  <si>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</si>
  <si>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</si>
  <si>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</si>
  <si>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</si>
  <si>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</si>
  <si>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</si>
  <si>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</si>
  <si>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</si>
  <si>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</si>
  <si>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</si>
  <si>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</si>
  <si>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</si>
  <si>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</si>
  <si>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</si>
  <si>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</si>
  <si>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</si>
  <si>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</si>
  <si>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</si>
  <si>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</si>
  <si>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</si>
  <si>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</si>
  <si>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</si>
  <si>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</si>
  <si>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</si>
  <si>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</si>
  <si>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</si>
  <si>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</si>
  <si>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</si>
  <si>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</si>
  <si>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</si>
  <si>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</si>
  <si>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</si>
  <si>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</si>
  <si>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</si>
  <si>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</si>
  <si>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</si>
  <si>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</si>
  <si>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</si>
  <si>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</si>
  <si>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</si>
  <si>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</si>
  <si>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</si>
  <si>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</si>
  <si>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</si>
  <si>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</si>
  <si>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</si>
  <si>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</si>
  <si>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</si>
  <si>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</si>
  <si>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</si>
  <si>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</si>
  <si>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</si>
  <si>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</si>
  <si>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</si>
  <si>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</si>
  <si>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</si>
  <si>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</si>
  <si>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</si>
  <si>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</si>
  <si>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</si>
  <si>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</si>
  <si>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</si>
  <si>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</si>
  <si>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</si>
  <si>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</si>
  <si>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</si>
  <si>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</si>
  <si>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</si>
  <si>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</si>
  <si>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</si>
  <si>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</si>
  <si>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</si>
  <si>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</si>
  <si>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</si>
  <si>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</si>
  <si>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</si>
  <si>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</si>
  <si>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</si>
  <si>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</si>
  <si>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</si>
  <si>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</si>
  <si>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</si>
  <si>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</si>
  <si>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</si>
  <si>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</si>
  <si>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</si>
  <si>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</si>
  <si>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</si>
  <si>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</si>
  <si>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</si>
  <si>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</si>
  <si>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</si>
  <si>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</si>
  <si>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</si>
  <si>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</si>
  <si>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</si>
  <si>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</si>
  <si>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</si>
  <si>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</si>
  <si>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</si>
  <si>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</si>
  <si>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</si>
  <si>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</si>
  <si>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</si>
  <si>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</si>
  <si>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</si>
  <si>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</si>
  <si>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</si>
  <si>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</si>
  <si>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</si>
  <si>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</si>
  <si>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</si>
  <si>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</si>
  <si>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</si>
  <si>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</si>
  <si>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</si>
  <si>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</si>
  <si>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</si>
  <si>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</si>
  <si>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</si>
  <si>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</si>
  <si>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</si>
  <si>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</si>
  <si>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</si>
  <si>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</si>
  <si>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</si>
  <si>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</si>
  <si>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</si>
  <si>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</si>
  <si>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</si>
  <si>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</si>
  <si>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</si>
  <si>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</si>
  <si>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</si>
  <si>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</si>
  <si>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</si>
  <si>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</si>
  <si>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</si>
  <si>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</si>
  <si>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</si>
  <si>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</si>
  <si>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</si>
  <si>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</si>
  <si>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</si>
  <si>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</si>
  <si>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</si>
  <si>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</si>
  <si>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</si>
  <si>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</si>
  <si>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</si>
  <si>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</si>
  <si>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</si>
  <si>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</si>
  <si>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</si>
  <si>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</si>
  <si>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</si>
  <si>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</si>
  <si>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</si>
  <si>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</si>
  <si>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</si>
  <si>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</si>
  <si>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</si>
  <si>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</si>
  <si>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</si>
  <si>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</si>
  <si>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</si>
  <si>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</si>
  <si>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</si>
  <si>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</si>
  <si>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</si>
  <si>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</si>
  <si>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</si>
  <si>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</si>
  <si>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</si>
  <si>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</si>
  <si>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</si>
  <si>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</si>
  <si>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</si>
  <si>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</si>
  <si>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</si>
  <si>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</si>
  <si>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</si>
  <si>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</si>
  <si>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</si>
  <si>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</si>
  <si>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</si>
  <si>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</si>
  <si>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</si>
  <si>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</si>
  <si>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</si>
  <si>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</si>
  <si>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</si>
  <si>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</si>
  <si>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</si>
  <si>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</si>
  <si>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</si>
  <si>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</si>
  <si>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</si>
  <si>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</si>
  <si>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</si>
  <si>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</si>
  <si>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</si>
  <si>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</si>
  <si>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</si>
  <si>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</si>
  <si>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</si>
  <si>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</si>
  <si>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</si>
  <si>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</si>
  <si>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</si>
  <si>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</si>
  <si>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</si>
  <si>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</si>
  <si>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</si>
  <si>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</si>
  <si>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</si>
  <si>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</si>
  <si>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</si>
  <si>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</si>
  <si>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</si>
  <si>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</si>
  <si>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</si>
  <si>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</si>
  <si>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</si>
  <si>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</si>
  <si>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</si>
  <si>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</si>
  <si>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</si>
  <si>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</si>
  <si>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</si>
  <si>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</si>
  <si>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</si>
  <si>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</si>
  <si>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</si>
  <si>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</si>
  <si>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</si>
  <si>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</si>
  <si>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</si>
  <si>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</si>
  <si>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</si>
  <si>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</si>
  <si>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</si>
  <si>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</si>
  <si>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</si>
  <si>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</si>
  <si>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</si>
  <si>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</si>
  <si>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</si>
  <si>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</si>
  <si>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</si>
  <si>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</si>
  <si>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</si>
  <si>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</si>
  <si>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</si>
  <si>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</si>
  <si>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</si>
  <si>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</si>
  <si>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</si>
  <si>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</si>
  <si>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</si>
  <si>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</si>
  <si>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</si>
  <si>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</si>
  <si>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</si>
  <si>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</si>
  <si>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</si>
  <si>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</si>
  <si>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</si>
  <si>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</si>
  <si>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</si>
  <si>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</si>
  <si>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</si>
  <si>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</si>
  <si>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</si>
  <si>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</si>
  <si>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</si>
  <si>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</si>
  <si>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</si>
  <si>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</si>
  <si>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</si>
  <si>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</si>
  <si>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</si>
  <si>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</si>
  <si>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</si>
  <si>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</si>
  <si>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</si>
  <si>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</si>
  <si>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</si>
  <si>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</si>
  <si>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</si>
  <si>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</si>
  <si>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</si>
  <si>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</si>
  <si>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</si>
  <si>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</si>
  <si>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</si>
  <si>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</si>
  <si>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</si>
  <si>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</si>
  <si>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</si>
  <si>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</si>
  <si>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</si>
  <si>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</si>
  <si>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</si>
  <si>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</si>
  <si>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</si>
  <si>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</si>
  <si>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</si>
  <si>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</si>
  <si>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</si>
  <si>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</si>
  <si>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</si>
  <si>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</si>
  <si>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</si>
  <si>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</si>
  <si>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</si>
  <si>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</si>
  <si>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</si>
  <si>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</si>
  <si>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</si>
  <si>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</si>
  <si>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</si>
  <si>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</si>
  <si>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</si>
  <si>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</si>
  <si>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</si>
  <si>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</si>
  <si>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</si>
  <si>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</si>
  <si>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</si>
  <si>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</si>
  <si>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</si>
  <si>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</si>
  <si>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</si>
  <si>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</si>
  <si>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</si>
  <si>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</si>
  <si>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</si>
  <si>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</si>
  <si>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</si>
  <si>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</si>
  <si>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</si>
  <si>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</si>
  <si>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</si>
  <si>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</si>
  <si>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</si>
  <si>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</si>
  <si>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</si>
  <si>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</si>
  <si>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</si>
  <si>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</si>
  <si>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</si>
  <si>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</si>
  <si>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</si>
  <si>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</si>
  <si>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</si>
  <si>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</si>
  <si>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</si>
  <si>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</si>
  <si>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</si>
  <si>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</si>
  <si>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</si>
  <si>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</si>
  <si>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</si>
  <si>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</si>
  <si>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</si>
  <si>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</si>
  <si>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</si>
  <si>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</si>
  <si>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</si>
  <si>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</si>
  <si>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</si>
  <si>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</si>
  <si>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</si>
  <si>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</si>
  <si>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</si>
  <si>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</si>
  <si>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</si>
  <si>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</si>
  <si>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</si>
  <si>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</si>
  <si>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</si>
  <si>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</si>
  <si>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</si>
  <si>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</si>
  <si>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</si>
  <si>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</si>
  <si>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</si>
  <si>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</si>
  <si>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</si>
  <si>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</si>
  <si>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</si>
  <si>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</si>
  <si>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</si>
  <si>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</si>
  <si>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</si>
  <si>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</si>
  <si>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</si>
  <si>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</si>
  <si>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</si>
  <si>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</si>
  <si>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</si>
  <si>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</si>
  <si>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</si>
  <si>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</si>
  <si>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</si>
  <si>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</si>
  <si>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</si>
  <si>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</si>
  <si>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</si>
  <si>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</si>
  <si>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</si>
  <si>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</si>
  <si>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</si>
  <si>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</si>
  <si>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</si>
  <si>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</si>
  <si>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</si>
  <si>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</si>
  <si>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</si>
  <si>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</si>
  <si>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</si>
  <si>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</si>
  <si>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</si>
  <si>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</si>
  <si>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</si>
  <si>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</si>
  <si>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</si>
  <si>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</si>
  <si>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</si>
  <si>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</si>
  <si>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</si>
  <si>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</si>
  <si>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</si>
  <si>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</si>
  <si>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</si>
  <si>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</si>
  <si>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</si>
  <si>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</si>
  <si>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</si>
  <si>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</si>
  <si>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</si>
  <si>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</si>
  <si>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</si>
  <si>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</si>
  <si>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</si>
  <si>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</si>
  <si>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</si>
  <si>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</si>
  <si>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</si>
  <si>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</si>
  <si>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</si>
  <si>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</si>
  <si>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</si>
  <si>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</si>
  <si>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</si>
  <si>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</si>
  <si>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</si>
  <si>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</si>
  <si>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</si>
  <si>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</si>
  <si>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</si>
  <si>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</si>
  <si>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</si>
  <si>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</si>
  <si>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</si>
  <si>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</si>
  <si>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</si>
  <si>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</si>
  <si>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</si>
  <si>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</si>
  <si>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</si>
  <si>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</si>
  <si>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</si>
  <si>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</si>
  <si>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</si>
  <si>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</si>
  <si>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</si>
  <si>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</si>
  <si>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</si>
  <si>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</si>
  <si>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</si>
  <si>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</si>
  <si>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</si>
  <si>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</si>
  <si>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</si>
  <si>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</si>
  <si>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</si>
  <si>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</si>
  <si>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</si>
  <si>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</si>
  <si>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</si>
  <si>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</si>
  <si>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</si>
  <si>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</si>
  <si>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</si>
  <si>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</si>
  <si>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</si>
  <si>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</si>
  <si>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</si>
  <si>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</si>
  <si>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</si>
  <si>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</si>
  <si>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</si>
  <si>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</si>
  <si>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</si>
  <si>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</si>
  <si>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</si>
  <si>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</si>
  <si>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</si>
  <si>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</si>
  <si>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</si>
  <si>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</si>
  <si>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</si>
  <si>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</si>
  <si>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</si>
  <si>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</si>
  <si>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</si>
  <si>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</si>
  <si>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</si>
  <si>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</si>
  <si>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</si>
  <si>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</si>
  <si>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</si>
  <si>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</si>
  <si>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</si>
  <si>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</si>
  <si>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</si>
  <si>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</si>
  <si>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</si>
  <si>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</si>
  <si>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</si>
  <si>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</si>
  <si>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</si>
  <si>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</si>
  <si>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</si>
  <si>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</si>
  <si>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</si>
  <si>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</si>
  <si>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</si>
  <si>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</si>
  <si>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</si>
  <si>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</si>
  <si>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</si>
  <si>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</si>
  <si>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</si>
  <si>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</si>
  <si>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</si>
  <si>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</si>
  <si>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</si>
  <si>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</si>
  <si>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</si>
  <si>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</si>
  <si>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</si>
  <si>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</si>
  <si>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</si>
  <si>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</si>
  <si>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</si>
  <si>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</si>
  <si>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</si>
  <si>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</si>
  <si>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</si>
  <si>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</si>
  <si>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</si>
  <si>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</si>
  <si>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</si>
  <si>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</si>
  <si>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</si>
  <si>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</si>
  <si>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</si>
  <si>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</si>
  <si>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</si>
  <si>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</si>
  <si>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</si>
  <si>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</si>
  <si>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</si>
  <si>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</si>
  <si>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</si>
  <si>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</si>
  <si>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</si>
  <si>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</si>
  <si>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</si>
  <si>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</si>
  <si>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</si>
  <si>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</si>
  <si>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</si>
  <si>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</si>
  <si>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</si>
  <si>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</si>
  <si>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</si>
  <si>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</si>
  <si>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</si>
  <si>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</si>
  <si>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</si>
  <si>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</si>
  <si>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</si>
  <si>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</si>
  <si>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</si>
  <si>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</si>
  <si>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</si>
  <si>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</si>
  <si>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</si>
  <si>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</si>
  <si>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</si>
  <si>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</si>
  <si>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</si>
  <si>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</si>
  <si>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</si>
  <si>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</si>
  <si>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</si>
  <si>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</si>
  <si>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</si>
  <si>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</si>
  <si>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</si>
  <si>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</si>
  <si>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</si>
  <si>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</si>
  <si>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</si>
  <si>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</si>
  <si>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</si>
  <si>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</si>
  <si>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</si>
  <si>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</si>
  <si>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</si>
  <si>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</si>
  <si>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</si>
  <si>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</si>
  <si>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</si>
  <si>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</si>
  <si>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</si>
  <si>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</si>
  <si>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</si>
  <si>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</si>
  <si>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</si>
  <si>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</si>
  <si>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</si>
  <si>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</si>
  <si>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</si>
  <si>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</si>
  <si>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</si>
  <si>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</si>
  <si>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</si>
  <si>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</si>
  <si>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</si>
  <si>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</si>
  <si>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</si>
  <si>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</si>
  <si>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</si>
  <si>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</si>
  <si>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</si>
  <si>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</si>
  <si>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</si>
  <si>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</si>
  <si>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</si>
  <si>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</si>
  <si>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</si>
  <si>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</si>
  <si>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</si>
  <si>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</si>
  <si>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</si>
  <si>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</si>
  <si>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</si>
  <si>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</si>
  <si>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</si>
  <si>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</si>
  <si>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</si>
  <si>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</si>
  <si>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</si>
  <si>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</si>
  <si>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</si>
  <si>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</si>
  <si>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</si>
  <si>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</si>
  <si>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</si>
  <si>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</si>
  <si>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</si>
  <si>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</si>
  <si>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</si>
  <si>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</si>
  <si>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</si>
  <si>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</si>
  <si>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</si>
  <si>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</si>
  <si>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</si>
  <si>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</si>
  <si>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</si>
  <si>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</si>
  <si>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</si>
  <si>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</si>
  <si>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</si>
  <si>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</si>
  <si>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</si>
  <si>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</si>
  <si>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</si>
  <si>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</si>
  <si>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</si>
  <si>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</si>
  <si>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</si>
  <si>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</si>
  <si>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</si>
  <si>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</si>
  <si>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</si>
  <si>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</si>
  <si>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</si>
  <si>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</si>
  <si>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</si>
  <si>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</si>
  <si>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</si>
  <si>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</si>
  <si>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</si>
  <si>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</si>
  <si>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</si>
  <si>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</si>
  <si>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</si>
  <si>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</si>
  <si>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</si>
  <si>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</si>
  <si>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</si>
  <si>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</si>
  <si>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</si>
  <si>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</si>
  <si>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</si>
  <si>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</si>
  <si>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</si>
  <si>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</si>
  <si>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</si>
  <si>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</si>
  <si>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</si>
  <si>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</si>
  <si>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</si>
  <si>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</si>
  <si>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</si>
  <si>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</si>
  <si>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</si>
  <si>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</si>
  <si>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</si>
  <si>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</si>
  <si>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</si>
  <si>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</si>
  <si>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</si>
  <si>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</si>
  <si>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</si>
  <si>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</si>
  <si>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</si>
  <si>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</si>
  <si>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</si>
  <si>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</si>
  <si>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</si>
  <si>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</si>
  <si>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</si>
  <si>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</si>
  <si>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</si>
  <si>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</si>
  <si>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</si>
  <si>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</si>
  <si>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</si>
  <si>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</si>
  <si>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</si>
  <si>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</si>
  <si>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</si>
  <si>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</si>
  <si>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</si>
  <si>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</si>
  <si>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</si>
  <si>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</si>
  <si>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</si>
  <si>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</si>
  <si>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</si>
  <si>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</si>
  <si>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</si>
  <si>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</si>
  <si>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</si>
  <si>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</si>
  <si>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</si>
  <si>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</si>
  <si>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</si>
  <si>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</si>
  <si>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</si>
  <si>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</si>
  <si>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</si>
  <si>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</si>
  <si>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</si>
  <si>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</si>
  <si>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</si>
  <si>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</si>
  <si>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</si>
  <si>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</si>
  <si>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</si>
  <si>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</si>
  <si>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</si>
  <si>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</si>
  <si>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</si>
  <si>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</si>
  <si>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</si>
  <si>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</si>
  <si>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</si>
  <si>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</si>
  <si>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</si>
  <si>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</si>
  <si>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</si>
  <si>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</si>
  <si>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</si>
  <si>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</si>
  <si>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</si>
  <si>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</si>
  <si>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</si>
  <si>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</si>
  <si>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</si>
  <si>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</si>
  <si>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</si>
  <si>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</si>
  <si>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</si>
  <si>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</si>
  <si>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</si>
  <si>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</si>
  <si>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</si>
  <si>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</si>
  <si>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</si>
  <si>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</si>
  <si>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</si>
  <si>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</si>
  <si>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</si>
  <si>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</si>
  <si>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</si>
  <si>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</si>
  <si>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</si>
  <si>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</si>
  <si>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</si>
  <si>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</si>
  <si>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</si>
  <si>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</si>
  <si>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</si>
  <si>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</si>
  <si>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</si>
  <si>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</si>
  <si>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</si>
  <si>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</si>
  <si>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</si>
  <si>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</si>
  <si>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</si>
  <si>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</si>
  <si>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</si>
  <si>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</si>
  <si>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</si>
  <si>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</si>
  <si>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</si>
  <si>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</si>
  <si>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</si>
  <si>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</si>
  <si>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</si>
  <si>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</si>
  <si>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</si>
  <si>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</si>
  <si>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</si>
  <si>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</si>
  <si>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</si>
  <si>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</si>
  <si>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</si>
  <si>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</si>
  <si>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</si>
  <si>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</si>
  <si>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</si>
  <si>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</si>
  <si>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</si>
  <si>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</si>
  <si>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</si>
  <si>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</si>
  <si>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</si>
  <si>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</si>
  <si>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</si>
  <si>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</si>
  <si>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</si>
  <si>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</si>
  <si>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</si>
  <si>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</si>
  <si>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</si>
  <si>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</si>
  <si>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</si>
  <si>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</si>
  <si>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</si>
  <si>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</si>
  <si>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</si>
  <si>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</si>
  <si>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</si>
  <si>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</si>
  <si>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</si>
  <si>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</si>
  <si>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</si>
  <si>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</si>
  <si>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</si>
  <si>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</si>
  <si>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</si>
  <si>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</si>
  <si>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</si>
  <si>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</si>
  <si>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</si>
  <si>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</si>
  <si>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</si>
  <si>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</si>
  <si>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</si>
  <si>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</si>
  <si>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</si>
  <si>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</si>
  <si>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</si>
  <si>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</si>
  <si>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</si>
  <si>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</si>
  <si>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</si>
  <si>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</si>
  <si>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</si>
  <si>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</si>
  <si>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</si>
  <si>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</si>
  <si>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</si>
  <si>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</si>
  <si>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</si>
  <si>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</si>
  <si>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</si>
  <si>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</si>
  <si>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</si>
  <si>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</si>
  <si>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</si>
  <si>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</si>
  <si>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</si>
  <si>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</si>
  <si>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</si>
  <si>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</si>
  <si>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</si>
  <si>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</si>
  <si>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</si>
  <si>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</si>
  <si>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</si>
  <si>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</si>
  <si>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</si>
  <si>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</si>
  <si>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</si>
  <si>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</si>
  <si>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</si>
  <si>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</si>
  <si>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</si>
  <si>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</si>
  <si>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</si>
  <si>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</si>
  <si>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</si>
  <si>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</si>
  <si>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</si>
  <si>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</si>
  <si>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</si>
  <si>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</si>
  <si>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</si>
  <si>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</si>
  <si>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</si>
  <si>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</si>
  <si>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</si>
  <si>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</si>
  <si>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</si>
  <si>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</si>
  <si>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</si>
  <si>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</si>
  <si>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</si>
  <si>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</si>
  <si>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</si>
  <si>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</si>
  <si>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</si>
  <si>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</si>
  <si>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</si>
  <si>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</si>
  <si>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</si>
  <si>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</si>
  <si>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</si>
  <si>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</si>
  <si>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</si>
  <si>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</si>
  <si>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</si>
  <si>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</si>
  <si>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</si>
  <si>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</si>
  <si>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</si>
  <si>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</si>
  <si>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</si>
  <si>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</si>
  <si>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</si>
  <si>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</si>
  <si>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</si>
  <si>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</si>
  <si>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</si>
  <si>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</si>
  <si>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</si>
  <si>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</si>
  <si>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</si>
  <si>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</si>
  <si>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</si>
  <si>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</si>
  <si>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</si>
  <si>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</si>
  <si>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</si>
  <si>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</si>
  <si>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</si>
  <si>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</si>
  <si>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</si>
  <si>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</si>
  <si>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</si>
  <si>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</si>
  <si>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</si>
  <si>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</si>
  <si>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</si>
  <si>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</si>
  <si>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</si>
  <si>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</si>
  <si>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</si>
  <si>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</si>
  <si>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</si>
  <si>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</si>
  <si>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</si>
  <si>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</si>
  <si>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</si>
  <si>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</si>
  <si>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</si>
  <si>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</si>
  <si>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</si>
  <si>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</si>
  <si>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</si>
  <si>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</si>
  <si>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</si>
  <si>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</si>
  <si>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</si>
  <si>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</si>
  <si>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</si>
  <si>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</si>
  <si>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</si>
  <si>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</si>
  <si>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</si>
  <si>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</si>
  <si>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</si>
  <si>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</si>
  <si>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</si>
  <si>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</si>
  <si>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</si>
  <si>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</si>
  <si>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</si>
  <si>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</si>
  <si>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</si>
  <si>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</si>
  <si>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</si>
  <si>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</si>
  <si>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</si>
  <si>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</si>
  <si>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</si>
  <si>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</si>
  <si>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</si>
  <si>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</si>
  <si>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</si>
  <si>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</si>
  <si>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</si>
  <si>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</si>
  <si>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</si>
  <si>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</si>
  <si>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</si>
  <si>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</si>
  <si>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</si>
  <si>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</si>
  <si>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</si>
  <si>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</si>
  <si>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</si>
  <si>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</si>
  <si>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</si>
  <si>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</si>
  <si>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</si>
  <si>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</si>
  <si>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</si>
  <si>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</si>
  <si>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</si>
  <si>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</si>
  <si>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</si>
  <si>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</si>
  <si>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</si>
  <si>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</si>
  <si>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</si>
  <si>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</si>
  <si>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</si>
  <si>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</si>
  <si>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</si>
  <si>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</si>
  <si>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</si>
  <si>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</si>
  <si>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</si>
  <si>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</si>
  <si>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</si>
  <si>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</si>
  <si>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</si>
  <si>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</si>
  <si>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</si>
  <si>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</si>
  <si>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</si>
  <si>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</si>
  <si>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</si>
  <si>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</si>
  <si>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</si>
  <si>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</si>
  <si>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</si>
  <si>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</si>
  <si>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</si>
  <si>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</si>
  <si>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</si>
  <si>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</si>
  <si>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</si>
  <si>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</si>
  <si>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</si>
  <si>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</si>
  <si>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</si>
  <si>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</si>
  <si>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</si>
  <si>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</si>
  <si>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</si>
  <si>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</si>
  <si>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</si>
  <si>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</si>
  <si>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</si>
  <si>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</si>
  <si>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</si>
  <si>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</si>
  <si>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</si>
  <si>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</si>
  <si>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</si>
  <si>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</si>
  <si>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</si>
  <si>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</si>
  <si>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</si>
  <si>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</si>
  <si>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</si>
  <si>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</si>
  <si>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</si>
  <si>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</si>
  <si>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</si>
  <si>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</si>
  <si>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</si>
  <si>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</si>
  <si>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</si>
  <si>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</si>
  <si>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</si>
  <si>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</si>
  <si>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</si>
  <si>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</si>
  <si>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</si>
  <si>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</si>
  <si>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</si>
  <si>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</si>
  <si>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</si>
  <si>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</si>
  <si>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</si>
  <si>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</si>
  <si>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</si>
  <si>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</si>
  <si>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</si>
  <si>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</si>
  <si>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</si>
  <si>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</si>
  <si>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</si>
  <si>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</si>
  <si>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</si>
  <si>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</si>
  <si>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</si>
  <si>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</si>
  <si>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</si>
  <si>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</si>
  <si>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</si>
  <si>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</si>
  <si>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</si>
  <si>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</si>
  <si>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</si>
  <si>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</si>
  <si>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</si>
  <si>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</si>
  <si>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</si>
  <si>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</si>
  <si>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Total Sales</t>
  </si>
  <si>
    <t xml:space="preserve">Order Id </t>
  </si>
  <si>
    <t xml:space="preserve">Customer Name </t>
  </si>
  <si>
    <t>Customer</t>
  </si>
  <si>
    <t>Order count</t>
  </si>
  <si>
    <t>1st 3 Characters</t>
  </si>
  <si>
    <t>Last 3 characters</t>
  </si>
  <si>
    <t>Name length</t>
  </si>
  <si>
    <t>Clean Name</t>
  </si>
  <si>
    <t>trim</t>
  </si>
  <si>
    <t>Formula</t>
  </si>
  <si>
    <t>Purpose</t>
  </si>
  <si>
    <t>When to use</t>
  </si>
  <si>
    <t>vlookup</t>
  </si>
  <si>
    <t>if</t>
  </si>
  <si>
    <t>sumifs</t>
  </si>
  <si>
    <t>countifs</t>
  </si>
  <si>
    <t>left</t>
  </si>
  <si>
    <t>right</t>
  </si>
  <si>
    <t>len</t>
  </si>
  <si>
    <t>Finds a value from another table</t>
  </si>
  <si>
    <t>Returns different results based on a condition</t>
  </si>
  <si>
    <t>Adds values based on multiple conditions</t>
  </si>
  <si>
    <t>Counts records based on conditions</t>
  </si>
  <si>
    <t>Extracts characters from the beginning</t>
  </si>
  <si>
    <t>Extracts characters from the end</t>
  </si>
  <si>
    <t>Counts characters</t>
  </si>
  <si>
    <t>Removes extra spaces</t>
  </si>
  <si>
    <t>When you need to retrieve related data using a lookup value</t>
  </si>
  <si>
    <t>For classifications or logical decisions</t>
  </si>
  <si>
    <t>To calculate conditional totals</t>
  </si>
  <si>
    <t>To count matching transactions</t>
  </si>
  <si>
    <t>To extract prefixes or codes</t>
  </si>
  <si>
    <t>To extract suffixes or ending codes</t>
  </si>
  <si>
    <t>To check text length</t>
  </si>
  <si>
    <t>To clean text data</t>
  </si>
  <si>
    <t>Blank test</t>
  </si>
  <si>
    <t>Number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</si>
</sst>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opLeftCell="B1" workbookViewId="0">
      <selection activeCell="B2" sqref="B2:B6"/>
    </sheetView>
  </sheetViews>
  <sheetFormatPr defaultRowHeight="12.7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topLeftCell="B1" workbookViewId="0">
      <selection activeCell="O2" sqref="O2:O6"/>
    </sheetView>
  </sheetViews>
  <sheetFormatPr defaultRowHeight="12.75" x14ac:dyDescent="0.2"/>
  <cols>
    <col min="1" max="1" width="15.28515625" customWidth="1"/>
    <col min="2" max="2" width="17.7109375" customWidth="1"/>
    <col min="4" max="4" width="10.5703125" customWidth="1"/>
    <col min="6" max="6" width="14.5703125" customWidth="1"/>
    <col min="7" max="7" width="13.5703125" customWidth="1"/>
    <col min="8" max="8" width="13.42578125" customWidth="1"/>
    <col min="9" max="9" width="17.5703125" customWidth="1"/>
    <col min="10" max="10" width="18.42578125" customWidth="1"/>
    <col min="11" max="11" width="13.28515625" customWidth="1"/>
    <col min="12" max="12" width="12.7109375" customWidth="1"/>
    <col min="14" max="14" width="10.85546875" customWidth="1"/>
    <col min="15" max="15" width="13.5703125" customWidth="1"/>
  </cols>
  <sheetData>
    <row r="1" spans="1:15" x14ac:dyDescent="0.2">
      <c r="A1" s="9" t="s">
        <v>11109</v>
      </c>
      <c r="B1" s="9" t="s">
        <v>11110</v>
      </c>
      <c r="C1" s="9" t="s">
        <v>15</v>
      </c>
      <c r="D1" s="9" t="s">
        <v>12</v>
      </c>
      <c r="F1" s="9" t="s">
        <v>11111</v>
      </c>
      <c r="G1" s="9" t="s">
        <v>11108</v>
      </c>
      <c r="H1" s="9" t="s">
        <v>11112</v>
      </c>
      <c r="I1" s="9" t="s">
        <v>11113</v>
      </c>
      <c r="J1" s="9" t="s">
        <v>11114</v>
      </c>
      <c r="K1" s="9" t="s">
        <v>11115</v>
      </c>
      <c r="L1" s="9" t="s">
        <v>11116</v>
      </c>
      <c r="N1" s="9" t="s">
        <v>11144</v>
      </c>
      <c r="O1" s="9" t="s">
        <v>11145</v>
      </c>
    </row>
    <row r="2" spans="1:15" ht="15" x14ac:dyDescent="0.25">
      <c r="A2" s="2" t="s">
        <v>6023</v>
      </c>
      <c r="B2" t="str">
        <f>VLOOKUP(A2,Orders!B:G,6,FALSE)</f>
        <v>Darren Powers</v>
      </c>
      <c r="C2">
        <f>VLOOKUP(A2,Orders!B:R,17,FALSE)</f>
        <v>16.448</v>
      </c>
      <c r="D2" t="str">
        <f>IF(C2&gt;=500,"High","Low")</f>
        <v>Low</v>
      </c>
      <c r="F2" t="str">
        <f>B2</f>
        <v>Darren Powers</v>
      </c>
      <c r="G2">
        <f>SUMIFS(Orders!R:R,Orders!G:G,F2)</f>
        <v>1050.636</v>
      </c>
      <c r="H2">
        <f>COUNTIFS(Orders!G:G,Lookups!F2)</f>
        <v>17</v>
      </c>
      <c r="I2" t="str">
        <f>LEFT(F2,3)</f>
        <v>Dar</v>
      </c>
      <c r="J2" t="str">
        <f>RIGHT(F2,3)</f>
        <v>ers</v>
      </c>
      <c r="K2">
        <f>LEN(F2)</f>
        <v>13</v>
      </c>
      <c r="L2" t="str">
        <f>TRIM(F2)</f>
        <v>Darren Powers</v>
      </c>
      <c r="N2" t="str">
        <f>IF(A2="","Blank","has value")</f>
        <v>has value</v>
      </c>
      <c r="O2" t="str">
        <f>IF(ISNUMBER(C2),"Number","Text")</f>
        <v>Number</v>
      </c>
    </row>
    <row r="3" spans="1:15" ht="15" x14ac:dyDescent="0.25">
      <c r="A3" s="2" t="s">
        <v>6024</v>
      </c>
      <c r="B3" t="str">
        <f>VLOOKUP(A3,Orders!B:G,6,FALSE)</f>
        <v>Phillina Ober</v>
      </c>
      <c r="C3">
        <f>VLOOKUP(A3,Orders!B:R,17,FALSE)</f>
        <v>3.5399999999999991</v>
      </c>
      <c r="D3" t="str">
        <f t="shared" ref="D3:D6" si="0">IF(C3&gt;=500,"High","Low")</f>
        <v>Low</v>
      </c>
      <c r="F3" t="str">
        <f t="shared" ref="F3:F6" si="1">B3</f>
        <v>Phillina Ober</v>
      </c>
      <c r="G3">
        <f>SUMIFS(Orders!R:R,Orders!G:G,F3)</f>
        <v>1056.8579999999999</v>
      </c>
      <c r="H3">
        <f>COUNTIFS(Orders!G:G,Lookups!F3)</f>
        <v>10</v>
      </c>
      <c r="I3" t="str">
        <f t="shared" ref="I3:I6" si="2">LEFT(F3,3)</f>
        <v>Phi</v>
      </c>
      <c r="J3" t="str">
        <f t="shared" ref="J3:J6" si="3">RIGHT(F3,3)</f>
        <v>ber</v>
      </c>
      <c r="K3">
        <f t="shared" ref="K3:K6" si="4">LEN(F3)</f>
        <v>13</v>
      </c>
      <c r="L3" t="str">
        <f t="shared" ref="L3:L6" si="5">TRIM(F3)</f>
        <v>Phillina Ober</v>
      </c>
      <c r="N3" t="str">
        <f t="shared" ref="N3:N6" si="6">IF(A3="","Blank","has value")</f>
        <v>has value</v>
      </c>
      <c r="O3" t="str">
        <f t="shared" ref="O3:O6" si="7">IF(ISNUMBER(C3),"Number","Text")</f>
        <v>Number</v>
      </c>
    </row>
    <row r="4" spans="1:15" ht="15" x14ac:dyDescent="0.25">
      <c r="A4" s="2" t="s">
        <v>6024</v>
      </c>
      <c r="B4" t="str">
        <f>VLOOKUP(A4,Orders!B:G,6,FALSE)</f>
        <v>Phillina Ober</v>
      </c>
      <c r="C4">
        <f>VLOOKUP(A4,Orders!B:R,17,FALSE)</f>
        <v>3.5399999999999991</v>
      </c>
      <c r="D4" t="str">
        <f t="shared" si="0"/>
        <v>Low</v>
      </c>
      <c r="F4" t="str">
        <f t="shared" si="1"/>
        <v>Phillina Ober</v>
      </c>
      <c r="G4">
        <f>SUMIFS(Orders!R:R,Orders!G:G,F4)</f>
        <v>1056.8579999999999</v>
      </c>
      <c r="H4">
        <f>COUNTIFS(Orders!G:G,Lookups!F4)</f>
        <v>10</v>
      </c>
      <c r="I4" t="str">
        <f t="shared" si="2"/>
        <v>Phi</v>
      </c>
      <c r="J4" t="str">
        <f t="shared" si="3"/>
        <v>ber</v>
      </c>
      <c r="K4">
        <f t="shared" si="4"/>
        <v>13</v>
      </c>
      <c r="L4" t="str">
        <f t="shared" si="5"/>
        <v>Phillina Ober</v>
      </c>
      <c r="N4" t="str">
        <f t="shared" si="6"/>
        <v>has value</v>
      </c>
      <c r="O4" t="str">
        <f t="shared" si="7"/>
        <v>Number</v>
      </c>
    </row>
    <row r="5" spans="1:15" ht="15" x14ac:dyDescent="0.25">
      <c r="A5" s="2" t="s">
        <v>6024</v>
      </c>
      <c r="B5" t="str">
        <f>VLOOKUP(A5,Orders!B:G,6,FALSE)</f>
        <v>Phillina Ober</v>
      </c>
      <c r="C5">
        <f>VLOOKUP(A5,Orders!B:R,17,FALSE)</f>
        <v>3.5399999999999991</v>
      </c>
      <c r="D5" t="str">
        <f t="shared" si="0"/>
        <v>Low</v>
      </c>
      <c r="F5" t="str">
        <f t="shared" si="1"/>
        <v>Phillina Ober</v>
      </c>
      <c r="G5">
        <f>SUMIFS(Orders!R:R,Orders!G:G,F5)</f>
        <v>1056.8579999999999</v>
      </c>
      <c r="H5">
        <f>COUNTIFS(Orders!G:G,Lookups!F5)</f>
        <v>10</v>
      </c>
      <c r="I5" t="str">
        <f t="shared" si="2"/>
        <v>Phi</v>
      </c>
      <c r="J5" t="str">
        <f t="shared" si="3"/>
        <v>ber</v>
      </c>
      <c r="K5">
        <f t="shared" si="4"/>
        <v>13</v>
      </c>
      <c r="L5" t="str">
        <f t="shared" si="5"/>
        <v>Phillina Ober</v>
      </c>
      <c r="N5" t="str">
        <f t="shared" si="6"/>
        <v>has value</v>
      </c>
      <c r="O5" t="str">
        <f t="shared" si="7"/>
        <v>Number</v>
      </c>
    </row>
    <row r="6" spans="1:15" ht="15" x14ac:dyDescent="0.25">
      <c r="A6" s="2" t="s">
        <v>6025</v>
      </c>
      <c r="B6" t="str">
        <f>VLOOKUP(A6,Orders!B:G,6,FALSE)</f>
        <v>Mick Brown</v>
      </c>
      <c r="C6">
        <f>VLOOKUP(A6,Orders!B:R,17,FALSE)</f>
        <v>19.536000000000001</v>
      </c>
      <c r="D6" t="str">
        <f t="shared" si="0"/>
        <v>Low</v>
      </c>
      <c r="F6" t="str">
        <f t="shared" si="1"/>
        <v>Mick Brown</v>
      </c>
      <c r="G6">
        <f>SUMIFS(Orders!R:R,Orders!G:G,F6)</f>
        <v>1428.2310000000002</v>
      </c>
      <c r="H6">
        <f>COUNTIFS(Orders!G:G,Lookups!F6)</f>
        <v>10</v>
      </c>
      <c r="I6" t="str">
        <f t="shared" si="2"/>
        <v>Mic</v>
      </c>
      <c r="J6" t="str">
        <f t="shared" si="3"/>
        <v>own</v>
      </c>
      <c r="K6">
        <f t="shared" si="4"/>
        <v>10</v>
      </c>
      <c r="L6" t="str">
        <f t="shared" si="5"/>
        <v>Mick Brown</v>
      </c>
      <c r="N6" t="str">
        <f>IF(A7="","Blank","has value")</f>
        <v>Blank</v>
      </c>
      <c r="O6" t="str">
        <f t="shared" si="7"/>
        <v>Number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9" sqref="C9"/>
    </sheetView>
  </sheetViews>
  <sheetFormatPr defaultRowHeight="12.75" x14ac:dyDescent="0.2"/>
  <cols>
    <col min="2" max="2" width="39.140625" customWidth="1"/>
    <col min="3" max="3" width="42.140625" customWidth="1"/>
  </cols>
  <sheetData>
    <row r="1" spans="1:3" x14ac:dyDescent="0.2">
      <c r="A1" s="9" t="s">
        <v>11118</v>
      </c>
      <c r="B1" s="9" t="s">
        <v>11119</v>
      </c>
      <c r="C1" s="9" t="s">
        <v>11120</v>
      </c>
    </row>
    <row r="2" spans="1:3" x14ac:dyDescent="0.2">
      <c r="A2" t="s">
        <v>11121</v>
      </c>
      <c r="B2" t="s">
        <v>11128</v>
      </c>
      <c r="C2" t="s">
        <v>11136</v>
      </c>
    </row>
    <row r="3" spans="1:3" x14ac:dyDescent="0.2">
      <c r="A3" t="s">
        <v>11122</v>
      </c>
      <c r="B3" t="s">
        <v>11129</v>
      </c>
      <c r="C3" t="s">
        <v>11137</v>
      </c>
    </row>
    <row r="4" spans="1:3" x14ac:dyDescent="0.2">
      <c r="A4" t="s">
        <v>11123</v>
      </c>
      <c r="B4" t="s">
        <v>11130</v>
      </c>
      <c r="C4" t="s">
        <v>11138</v>
      </c>
    </row>
    <row r="5" spans="1:3" x14ac:dyDescent="0.2">
      <c r="A5" t="s">
        <v>11124</v>
      </c>
      <c r="B5" t="s">
        <v>11131</v>
      </c>
      <c r="C5" t="s">
        <v>11139</v>
      </c>
    </row>
    <row r="6" spans="1:3" x14ac:dyDescent="0.2">
      <c r="A6" t="s">
        <v>11125</v>
      </c>
      <c r="B6" t="s">
        <v>11132</v>
      </c>
      <c r="C6" t="s">
        <v>11140</v>
      </c>
    </row>
    <row r="7" spans="1:3" x14ac:dyDescent="0.2">
      <c r="A7" t="s">
        <v>11126</v>
      </c>
      <c r="B7" t="s">
        <v>11133</v>
      </c>
      <c r="C7" t="s">
        <v>11141</v>
      </c>
    </row>
    <row r="8" spans="1:3" x14ac:dyDescent="0.2">
      <c r="A8" t="s">
        <v>11127</v>
      </c>
      <c r="B8" t="s">
        <v>11134</v>
      </c>
      <c r="C8" t="s">
        <v>11142</v>
      </c>
    </row>
    <row r="9" spans="1:3" x14ac:dyDescent="0.2">
      <c r="A9" t="s">
        <v>11117</v>
      </c>
      <c r="B9" t="s">
        <v>11135</v>
      </c>
      <c r="C9" t="s">
        <v>11143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Lookups</vt:lpstr>
      <vt:lpstr>Formula_Notes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2026-09-13T08:11:50Z</dcterms:modified>
</cp:coreProperties>
</file>