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College\10 -fall 2023\parallel programming\Final Project - Anas Albaeri, Mohammed Shahin\Final Project - nBody simulation\reults\"/>
    </mc:Choice>
  </mc:AlternateContent>
  <xr:revisionPtr revIDLastSave="0" documentId="13_ncr:1_{01D54B7D-8189-441A-ADCA-49D50EB7002F}" xr6:coauthVersionLast="47" xr6:coauthVersionMax="47" xr10:uidLastSave="{00000000-0000-0000-0000-000000000000}"/>
  <bookViews>
    <workbookView xWindow="760" yWindow="720" windowWidth="15700" windowHeight="100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D24" i="1"/>
  <c r="D25" i="1"/>
  <c r="D27" i="1" s="1"/>
  <c r="E33" i="1"/>
  <c r="E30" i="1"/>
  <c r="E31" i="1"/>
  <c r="G27" i="1"/>
  <c r="E27" i="1"/>
  <c r="G25" i="1"/>
  <c r="F25" i="1"/>
  <c r="E25" i="1"/>
  <c r="G24" i="1"/>
  <c r="F24" i="1"/>
  <c r="E24" i="1"/>
</calcChain>
</file>

<file path=xl/sharedStrings.xml><?xml version="1.0" encoding="utf-8"?>
<sst xmlns="http://schemas.openxmlformats.org/spreadsheetml/2006/main" count="40" uniqueCount="12">
  <si>
    <t>Particle Count</t>
  </si>
  <si>
    <t xml:space="preserve">Average Iteration time </t>
  </si>
  <si>
    <t xml:space="preserve">Total time </t>
  </si>
  <si>
    <t xml:space="preserve">Average total Speedup </t>
  </si>
  <si>
    <t xml:space="preserve">Average Iteration Speedup </t>
  </si>
  <si>
    <t xml:space="preserve">Sequential (s) </t>
  </si>
  <si>
    <t>MPI (s) using 4 Processors</t>
  </si>
  <si>
    <t xml:space="preserve">Pthreads (s) using 4 threads </t>
  </si>
  <si>
    <t>OpenMP (s) using 4 threads</t>
  </si>
  <si>
    <t>CUDA (s) using 1024 threads</t>
  </si>
  <si>
    <t xml:space="preserve"> </t>
  </si>
  <si>
    <r>
      <rPr>
        <b/>
        <sz val="11"/>
        <color theme="1"/>
        <rFont val="Calibri"/>
        <family val="2"/>
        <scheme val="minor"/>
      </rPr>
      <t>Efficiency</t>
    </r>
    <r>
      <rPr>
        <sz val="11"/>
        <color theme="1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</si>
</sst>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0" fillId="7" borderId="1" xfId="0" applyFill="1" applyBorder="1"/>
    <xf numFmtId="0" fontId="0" fillId="8" borderId="1" xfId="0" applyFill="1" applyBorder="1"/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Sheet1!$B$24</c:f>
              <c:strCache>
                <c:ptCount val="1"/>
                <c:pt idx="0">
                  <c:v>Average Iteration Speedup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Sheet1!$C$23:$G$23</c:f>
              <c:strCache>
                <c:ptCount val="5"/>
                <c:pt idx="0">
                  <c:v>Sequential (s) </c:v>
                </c:pt>
                <c:pt idx="1">
                  <c:v>MPI (s) using 4 Processors</c:v>
                </c:pt>
                <c:pt idx="2">
                  <c:v>Pthreads (s) using 4 threads </c:v>
                </c:pt>
                <c:pt idx="3">
                  <c:v>OpenMP (s) using 4 threads</c:v>
                </c:pt>
                <c:pt idx="4">
                  <c:v>CUDA (s) using 1024 threads</c:v>
                </c:pt>
              </c:strCache>
            </c:strRef>
          </c:cat>
          <c:val>
            <c:numRef>
              <c:f>Sheet1!$C$24:$G$24</c:f>
              <c:numCache>
                <c:formatCode>General</c:formatCode>
                <c:ptCount val="5"/>
                <c:pt idx="0">
                  <c:v>1</c:v>
                </c:pt>
                <c:pt idx="1">
                  <c:v>3.9183299634294237</c:v>
                </c:pt>
                <c:pt idx="2">
                  <c:v>3.1897796187889726</c:v>
                </c:pt>
                <c:pt idx="3">
                  <c:v>2.8875517064833742</c:v>
                </c:pt>
                <c:pt idx="4">
                  <c:v>24.416793907240699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74-4800-A8FC-311AA99C33A7}"/>
            </c:ext>
          </c:extLst>
        </c:ser>
        <c:ser>
          <c:idx val="1"/>
          <c:order val="1"/>
          <c:tx>
            <c:strRef>
              <c:f>Sheet1!$B$25</c:f>
              <c:strCache>
                <c:ptCount val="1"/>
                <c:pt idx="0">
                  <c:v>Average total Speedup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Sheet1!$C$23:$G$23</c:f>
              <c:strCache>
                <c:ptCount val="5"/>
                <c:pt idx="0">
                  <c:v>Sequential (s) </c:v>
                </c:pt>
                <c:pt idx="1">
                  <c:v>MPI (s) using 4 Processors</c:v>
                </c:pt>
                <c:pt idx="2">
                  <c:v>Pthreads (s) using 4 threads </c:v>
                </c:pt>
                <c:pt idx="3">
                  <c:v>OpenMP (s) using 4 threads</c:v>
                </c:pt>
                <c:pt idx="4">
                  <c:v>CUDA (s) using 1024 threads</c:v>
                </c:pt>
              </c:strCache>
            </c:strRef>
          </c:cat>
          <c:val>
            <c:numRef>
              <c:f>Sheet1!$C$25:$G$25</c:f>
              <c:numCache>
                <c:formatCode>General</c:formatCode>
                <c:ptCount val="5"/>
                <c:pt idx="0">
                  <c:v>1</c:v>
                </c:pt>
                <c:pt idx="1">
                  <c:v>3.9913137060898709</c:v>
                </c:pt>
                <c:pt idx="2">
                  <c:v>3.1897805327485096</c:v>
                </c:pt>
                <c:pt idx="3">
                  <c:v>2.8875521191191713</c:v>
                </c:pt>
                <c:pt idx="4">
                  <c:v>24.417288556064321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74-4800-A8FC-311AA99C3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69469391"/>
        <c:axId val="1146501247"/>
      </c:barChart>
      <c:catAx>
        <c:axId val="1069469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501247"/>
        <c:crosses val="autoZero"/>
        <c:auto val="1"/>
        <c:lblAlgn val="ctr"/>
        <c:lblOffset val="100"/>
        <c:noMultiLvlLbl val="0"/>
      </c:catAx>
      <c:valAx>
        <c:axId val="1146501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46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Efficiency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Sheet1!$C$26:$G$26</c:f>
              <c:strCache>
                <c:ptCount val="5"/>
                <c:pt idx="0">
                  <c:v>Sequential (s) </c:v>
                </c:pt>
                <c:pt idx="1">
                  <c:v>MPI (s) using 4 Processors</c:v>
                </c:pt>
                <c:pt idx="2">
                  <c:v>Pthreads (s) using 4 threads </c:v>
                </c:pt>
                <c:pt idx="3">
                  <c:v>OpenMP (s) using 4 threads</c:v>
                </c:pt>
                <c:pt idx="4">
                  <c:v>CUDA (s) using 1024 threads</c:v>
                </c:pt>
              </c:strCache>
            </c:strRef>
          </c:cat>
          <c:val>
            <c:numRef>
              <c:f>Sheet1!$C$27:$G$27</c:f>
              <c:numCache>
                <c:formatCode>General</c:formatCode>
                <c:ptCount val="5"/>
                <c:pt idx="0">
                  <c:v>1</c:v>
                </c:pt>
                <c:pt idx="1">
                  <c:v>0.99782842652246773</c:v>
                </c:pt>
                <c:pt idx="2">
                  <c:v>0.7974451331871274</c:v>
                </c:pt>
                <c:pt idx="3">
                  <c:v>0.72188802977979283</c:v>
                </c:pt>
                <c:pt idx="4">
                  <c:v>2.3845008355531563E-2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A4-4AA7-9441-42EEC2EAC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9456431"/>
        <c:axId val="1146518607"/>
      </c:barChart>
      <c:catAx>
        <c:axId val="106945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518607"/>
        <c:crosses val="autoZero"/>
        <c:auto val="1"/>
        <c:lblAlgn val="ctr"/>
        <c:lblOffset val="100"/>
        <c:noMultiLvlLbl val="0"/>
      </c:catAx>
      <c:valAx>
        <c:axId val="114651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45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526924</xdr:colOff>
      <xdr:row>0</xdr:row>
      <xdr:rowOff>144901</xdr:rowOff>
    </xdr:from>
    <xdr:to>
      <xdr:col>15</xdr:col>
      <xdr:colOff>252511</xdr:colOff>
      <xdr:row>15</xdr:row>
      <xdr:rowOff>103871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FC603C-9853-11A8-6981-4A1ABEE89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516406</xdr:colOff>
      <xdr:row>17</xdr:row>
      <xdr:rowOff>160997</xdr:rowOff>
    </xdr:from>
    <xdr:to>
      <xdr:col>15</xdr:col>
      <xdr:colOff>180610</xdr:colOff>
      <xdr:row>32</xdr:row>
      <xdr:rowOff>74502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B94140-2550-6B6D-448E-C5B2DCC93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tabSelected="1" topLeftCell="A4" zoomScale="80" workbookViewId="0">
      <selection activeCell="D9" sqref="D9"/>
    </sheetView>
  </sheetViews>
  <sheetFormatPr defaultRowHeight="14.5" x14ac:dyDescent="0.35"/>
  <cols>
    <col min="1" max="1" width="12.36328125" bestFit="1" customWidth="1"/>
    <col min="2" max="2" width="29.6328125" bestFit="1" customWidth="1"/>
    <col min="3" max="3" width="13.6328125" bestFit="1" customWidth="1"/>
    <col min="4" max="4" width="23.1796875" bestFit="1" customWidth="1"/>
    <col min="5" max="5" width="25.08984375" bestFit="1" customWidth="1"/>
    <col min="6" max="6" width="24.453125" bestFit="1" customWidth="1"/>
    <col min="7" max="7" width="29" bestFit="1" customWidth="1"/>
  </cols>
  <sheetData>
    <row r="1" spans="1:7" x14ac:dyDescent="0.35">
      <c r="A1" s="1" t="s">
        <v>0</v>
      </c>
      <c r="B1" s="2"/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 x14ac:dyDescent="0.35">
      <c r="A2" s="10">
        <v>1000</v>
      </c>
      <c r="B2" s="3" t="s">
        <v>1</v>
      </c>
      <c r="C2" s="3">
        <v>3.8975000000000003E-2</v>
      </c>
      <c r="D2" s="3">
        <v>7.182E-3</v>
      </c>
      <c r="E2" s="3">
        <v>1.5990999999999998E-2</v>
      </c>
      <c r="F2" s="3">
        <v>1.6688000000000001E-2</v>
      </c>
      <c r="G2" s="3">
        <v>2.9440000000000001E-2</v>
      </c>
    </row>
    <row r="3" spans="1:7" x14ac:dyDescent="0.35">
      <c r="A3" s="11"/>
      <c r="B3" s="4" t="s">
        <v>2</v>
      </c>
      <c r="C3" s="4">
        <v>0.38975199999999999</v>
      </c>
      <c r="D3" s="4">
        <v>0.1201815</v>
      </c>
      <c r="E3" s="4">
        <v>0.15990599999999999</v>
      </c>
      <c r="F3" s="4">
        <v>0.166878</v>
      </c>
      <c r="G3" s="4">
        <v>0.29438999999999999</v>
      </c>
    </row>
    <row r="4" spans="1:7" x14ac:dyDescent="0.35">
      <c r="A4" s="10">
        <v>2000</v>
      </c>
      <c r="B4" s="3" t="s">
        <v>1</v>
      </c>
      <c r="C4" s="3">
        <v>0.14888799999999999</v>
      </c>
      <c r="D4" s="3">
        <v>2.4278000000000001E-2</v>
      </c>
      <c r="E4" s="3">
        <v>4.7948999999999999E-2</v>
      </c>
      <c r="F4" s="3">
        <v>5.2919000000000001E-2</v>
      </c>
      <c r="G4" s="3">
        <v>6.0490000000000002E-2</v>
      </c>
    </row>
    <row r="5" spans="1:7" x14ac:dyDescent="0.35">
      <c r="A5" s="11"/>
      <c r="B5" s="4" t="s">
        <v>2</v>
      </c>
      <c r="C5" s="4">
        <v>1.4888840000000001</v>
      </c>
      <c r="D5" s="4">
        <v>0.242785</v>
      </c>
      <c r="E5" s="4">
        <v>0.47949199999999997</v>
      </c>
      <c r="F5" s="4">
        <v>0.52919400000000005</v>
      </c>
      <c r="G5" s="4">
        <v>0.60487999999999997</v>
      </c>
    </row>
    <row r="6" spans="1:7" x14ac:dyDescent="0.35">
      <c r="A6" s="10">
        <v>3000</v>
      </c>
      <c r="B6" s="3" t="s">
        <v>1</v>
      </c>
      <c r="C6" s="3">
        <v>0.31053999999999998</v>
      </c>
      <c r="D6" s="3">
        <v>2.4278000000000001E-2</v>
      </c>
      <c r="E6" s="3">
        <v>0.107405</v>
      </c>
      <c r="F6" s="3">
        <v>0.106893</v>
      </c>
      <c r="G6" s="3">
        <v>3.4869999999999998E-2</v>
      </c>
    </row>
    <row r="7" spans="1:7" x14ac:dyDescent="0.35">
      <c r="A7" s="11"/>
      <c r="B7" s="4" t="s">
        <v>2</v>
      </c>
      <c r="C7" s="4">
        <v>3.1054010000000001</v>
      </c>
      <c r="D7" s="4">
        <v>0.64278500000000005</v>
      </c>
      <c r="E7" s="4">
        <v>1.074049</v>
      </c>
      <c r="F7" s="4">
        <v>1.068927</v>
      </c>
      <c r="G7" s="4">
        <v>0.34871999999999997</v>
      </c>
    </row>
    <row r="8" spans="1:7" x14ac:dyDescent="0.35">
      <c r="A8" s="10">
        <v>4000</v>
      </c>
      <c r="B8" s="3" t="s">
        <v>1</v>
      </c>
      <c r="C8" s="3">
        <v>0.54639000000000004</v>
      </c>
      <c r="D8" s="3">
        <v>0.75331999999999999</v>
      </c>
      <c r="E8" s="3">
        <v>0.18276999999999999</v>
      </c>
      <c r="F8" s="3">
        <v>0.179868</v>
      </c>
      <c r="G8" s="3">
        <v>3.8059999999999997E-2</v>
      </c>
    </row>
    <row r="9" spans="1:7" x14ac:dyDescent="0.35">
      <c r="A9" s="11"/>
      <c r="B9" s="4" t="s">
        <v>2</v>
      </c>
      <c r="C9" s="4">
        <v>5.4638960000000001</v>
      </c>
      <c r="D9" s="4">
        <v>0.82331799999999999</v>
      </c>
      <c r="E9" s="4">
        <v>1.8276950000000001</v>
      </c>
      <c r="F9" s="4">
        <v>1.7986800000000001</v>
      </c>
      <c r="G9" s="4">
        <v>0.38055</v>
      </c>
    </row>
    <row r="10" spans="1:7" x14ac:dyDescent="0.35">
      <c r="A10" s="10">
        <v>5000</v>
      </c>
      <c r="B10" s="3" t="s">
        <v>1</v>
      </c>
      <c r="C10" s="3">
        <v>0.84745700000000002</v>
      </c>
      <c r="D10" s="3">
        <v>0.183784</v>
      </c>
      <c r="E10" s="3">
        <v>0.29160399999999997</v>
      </c>
      <c r="F10" s="3">
        <v>0.21492</v>
      </c>
      <c r="G10" s="3">
        <v>4.1770000000000002E-2</v>
      </c>
    </row>
    <row r="11" spans="1:7" x14ac:dyDescent="0.35">
      <c r="A11" s="11"/>
      <c r="B11" s="4" t="s">
        <v>2</v>
      </c>
      <c r="C11" s="4">
        <v>8.4745650000000001</v>
      </c>
      <c r="D11" s="4">
        <v>2.837844</v>
      </c>
      <c r="E11" s="4">
        <v>2.9160430000000002</v>
      </c>
      <c r="F11" s="4">
        <v>2.149197</v>
      </c>
      <c r="G11" s="4">
        <v>0.41774</v>
      </c>
    </row>
    <row r="12" spans="1:7" x14ac:dyDescent="0.35">
      <c r="A12" s="10">
        <v>6000</v>
      </c>
      <c r="B12" s="3" t="s">
        <v>1</v>
      </c>
      <c r="C12" s="3">
        <v>1.2446379999999999</v>
      </c>
      <c r="D12" s="3">
        <v>0.27943099999999998</v>
      </c>
      <c r="E12" s="3">
        <v>0.40415499999999999</v>
      </c>
      <c r="F12" s="3">
        <v>0.39478999999999997</v>
      </c>
      <c r="G12" s="3">
        <v>8.5639999999999994E-2</v>
      </c>
    </row>
    <row r="13" spans="1:7" x14ac:dyDescent="0.35">
      <c r="A13" s="11"/>
      <c r="B13" s="4" t="s">
        <v>2</v>
      </c>
      <c r="C13" s="4">
        <v>12.446375</v>
      </c>
      <c r="D13" s="4">
        <v>3.7943129999999998</v>
      </c>
      <c r="E13" s="4">
        <v>4.0415460000000003</v>
      </c>
      <c r="F13" s="4">
        <v>3.947899</v>
      </c>
      <c r="G13" s="4">
        <v>0.85638999999999998</v>
      </c>
    </row>
    <row r="14" spans="1:7" x14ac:dyDescent="0.35">
      <c r="A14" s="10">
        <v>7000</v>
      </c>
      <c r="B14" s="3" t="s">
        <v>1</v>
      </c>
      <c r="C14" s="3">
        <v>1.6798059999999999</v>
      </c>
      <c r="D14" s="3">
        <v>0.36455399999999999</v>
      </c>
      <c r="E14" s="3">
        <v>0.50951400000000002</v>
      </c>
      <c r="F14" s="3">
        <v>0.61204000000000003</v>
      </c>
      <c r="G14" s="3">
        <v>4.6260000000000003E-2</v>
      </c>
    </row>
    <row r="15" spans="1:7" x14ac:dyDescent="0.35">
      <c r="A15" s="11"/>
      <c r="B15" s="4" t="s">
        <v>2</v>
      </c>
      <c r="C15" s="4">
        <v>16.798058000000001</v>
      </c>
      <c r="D15" s="4">
        <v>4.0455420000000002</v>
      </c>
      <c r="E15" s="4">
        <v>5.0951430000000002</v>
      </c>
      <c r="F15" s="4">
        <v>6.1204000000000001</v>
      </c>
      <c r="G15" s="4">
        <v>0.46256999999999998</v>
      </c>
    </row>
    <row r="16" spans="1:7" x14ac:dyDescent="0.35">
      <c r="A16" s="10">
        <v>8000</v>
      </c>
      <c r="B16" s="3" t="s">
        <v>1</v>
      </c>
      <c r="C16" s="3">
        <v>2.1926450000000002</v>
      </c>
      <c r="D16" s="3">
        <v>0.464945</v>
      </c>
      <c r="E16" s="3">
        <v>0.66751499999999997</v>
      </c>
      <c r="F16" s="3">
        <v>0.76663800000000004</v>
      </c>
      <c r="G16" s="3">
        <v>5.1279999999999999E-2</v>
      </c>
    </row>
    <row r="17" spans="1:7" x14ac:dyDescent="0.35">
      <c r="A17" s="11"/>
      <c r="B17" s="4" t="s">
        <v>2</v>
      </c>
      <c r="C17" s="4">
        <v>21.926448000000001</v>
      </c>
      <c r="D17" s="4">
        <v>4.6494520000000001</v>
      </c>
      <c r="E17" s="4">
        <v>6.6751459999999998</v>
      </c>
      <c r="F17" s="4">
        <v>7.6663790000000001</v>
      </c>
      <c r="G17" s="4">
        <v>0.51278000000000001</v>
      </c>
    </row>
    <row r="18" spans="1:7" x14ac:dyDescent="0.35">
      <c r="A18" s="10">
        <v>9000</v>
      </c>
      <c r="B18" s="3" t="s">
        <v>1</v>
      </c>
      <c r="C18" s="3">
        <v>2.780224</v>
      </c>
      <c r="D18" s="3">
        <v>0.56570399999999998</v>
      </c>
      <c r="E18" s="3">
        <v>0.856375</v>
      </c>
      <c r="F18" s="3">
        <v>1.0137480000000001</v>
      </c>
      <c r="G18" s="3">
        <v>5.4080000000000003E-2</v>
      </c>
    </row>
    <row r="19" spans="1:7" x14ac:dyDescent="0.35">
      <c r="A19" s="11"/>
      <c r="B19" s="4" t="s">
        <v>2</v>
      </c>
      <c r="C19" s="4">
        <v>27.802240000000001</v>
      </c>
      <c r="D19" s="4">
        <v>6.8921229999999998</v>
      </c>
      <c r="E19" s="4">
        <v>8.5637489999999996</v>
      </c>
      <c r="F19" s="4">
        <v>10.137479000000001</v>
      </c>
      <c r="G19" s="4">
        <v>0.54079999999999995</v>
      </c>
    </row>
    <row r="20" spans="1:7" x14ac:dyDescent="0.35">
      <c r="A20" s="10">
        <v>10000</v>
      </c>
      <c r="B20" s="3" t="s">
        <v>1</v>
      </c>
      <c r="C20" s="3">
        <v>3.41919</v>
      </c>
      <c r="D20" s="3">
        <v>0.70354000000000005</v>
      </c>
      <c r="E20" s="3">
        <v>1.0576829999999999</v>
      </c>
      <c r="F20" s="3">
        <v>1.2158739999999999</v>
      </c>
      <c r="G20" s="3">
        <v>9.9080000000000001E-2</v>
      </c>
    </row>
    <row r="21" spans="1:7" x14ac:dyDescent="0.35">
      <c r="A21" s="11"/>
      <c r="B21" s="4" t="s">
        <v>2</v>
      </c>
      <c r="C21" s="4">
        <v>34.191901000000001</v>
      </c>
      <c r="D21" s="4">
        <v>9.0454019999999993</v>
      </c>
      <c r="E21" s="4">
        <v>10.576826000000001</v>
      </c>
      <c r="F21" s="4">
        <v>12.158737</v>
      </c>
      <c r="G21" s="4">
        <v>0.99077000000000004</v>
      </c>
    </row>
    <row r="23" spans="1:7" x14ac:dyDescent="0.35">
      <c r="B23" t="s">
        <v>10</v>
      </c>
      <c r="C23" s="1" t="s">
        <v>5</v>
      </c>
      <c r="D23" s="1" t="s">
        <v>6</v>
      </c>
      <c r="E23" s="1" t="s">
        <v>7</v>
      </c>
      <c r="F23" s="1" t="s">
        <v>8</v>
      </c>
      <c r="G23" s="1" t="s">
        <v>9</v>
      </c>
    </row>
    <row r="24" spans="1:7" ht="18.5" x14ac:dyDescent="0.45">
      <c r="B24" s="7" t="s">
        <v>4</v>
      </c>
      <c r="C24" s="5">
        <v>1</v>
      </c>
      <c r="D24" s="5">
        <f>AVERAGE(C2,C4,C6,C8,C10,C12,C14,C16,C18,C20)/AVERAGE(D2,D4,D6,D8,D10,D12,D14,D16,D18,D20)</f>
        <v>3.9183299634294237</v>
      </c>
      <c r="E24" s="5">
        <f>AVERAGE(C2,C4,C6,C8,C10,C12,C14,C16,C18,C20)/AVERAGE(E2,E4,E6,E8,E10,E12,E14,E16,E18,E20)</f>
        <v>3.1897796187889726</v>
      </c>
      <c r="F24" s="5">
        <f>AVERAGE(C2,C4,C6,C8,C10,C12,C14,C16,C18,C20)/AVERAGE(F2,F4,F6,F8,F10,F12,F14,F16,F18,F20)</f>
        <v>2.8875517064833742</v>
      </c>
      <c r="G24" s="5">
        <f>AVERAGE(C2,C4,C6,C8,C10,C12,C14,C16,C18,C20)/AVERAGE(G2,G4,G6,G8,G10,G12,G14,G16,G18,G20)</f>
        <v>24.416793907240699</v>
      </c>
    </row>
    <row r="25" spans="1:7" ht="18.5" x14ac:dyDescent="0.45">
      <c r="B25" s="6" t="s">
        <v>3</v>
      </c>
      <c r="C25" s="4">
        <v>1</v>
      </c>
      <c r="D25" s="4">
        <f>AVERAGE(C3,C5,C7,C9,C11,C13,C15,C17,C19,C21)/AVERAGE(D3,D5,D7,D9,D11,D13,D15,D17,D19,D21)</f>
        <v>3.9913137060898709</v>
      </c>
      <c r="E25" s="4">
        <f>AVERAGE(C3,C5,C7,C9,C11,C13,C15,C17,C19,C21)/AVERAGE(E3,E5,E7,E9,E11,E13,E15,E17,E19,E21)</f>
        <v>3.1897805327485096</v>
      </c>
      <c r="F25" s="4">
        <f>AVERAGE(C3,C5,C7,C9,C11,C13,C15,C17,C19,C21)/AVERAGE(F3,F5,F7,F9,F11,F13,F15,F17,F19,F21)</f>
        <v>2.8875521191191713</v>
      </c>
      <c r="G25" s="4">
        <f>AVERAGE(C3,C5,C7,C9,C11,C13,C15,C17,C19,C21)/AVERAGE(G3,G5,G7,G9,G11,G13,G15,G17,G19,G21)</f>
        <v>24.417288556064321</v>
      </c>
    </row>
    <row r="26" spans="1:7" x14ac:dyDescent="0.35">
      <c r="C26" s="1" t="s">
        <v>5</v>
      </c>
      <c r="D26" s="1" t="s">
        <v>6</v>
      </c>
      <c r="E26" s="1" t="s">
        <v>7</v>
      </c>
      <c r="F26" s="1" t="s">
        <v>8</v>
      </c>
      <c r="G26" s="1" t="s">
        <v>9</v>
      </c>
    </row>
    <row r="27" spans="1:7" x14ac:dyDescent="0.35">
      <c r="B27" s="8" t="s">
        <v>11</v>
      </c>
      <c r="C27" s="9">
        <v>1</v>
      </c>
      <c r="D27" s="9">
        <f>D25/4</f>
        <v>0.99782842652246773</v>
      </c>
      <c r="E27" s="9">
        <f>E25/4</f>
        <v>0.7974451331871274</v>
      </c>
      <c r="F27" s="9">
        <f>F25/4</f>
        <v>0.72188802977979283</v>
      </c>
      <c r="G27" s="9">
        <f>G25/1024</f>
        <v>2.3845008355531563E-2</v>
      </c>
    </row>
    <row r="30" spans="1:7" x14ac:dyDescent="0.35">
      <c r="E30">
        <f>SUM(D2,D4,D6,D8,D10,D12,D14,D16,D18,D20)</f>
        <v>3.371016</v>
      </c>
    </row>
    <row r="31" spans="1:7" x14ac:dyDescent="0.35">
      <c r="E31">
        <f>SUM(C3,C5,C7,C9,C11,C13,C15,C17,C19,C21)</f>
        <v>132.08751999999998</v>
      </c>
    </row>
    <row r="33" spans="4:6" x14ac:dyDescent="0.35">
      <c r="E33">
        <f>SUM(C2,C4,C6,C8,C10,C12,C14,C16,C18,C20)</f>
        <v>13.208753000000002</v>
      </c>
    </row>
    <row r="36" spans="4:6" x14ac:dyDescent="0.35">
      <c r="D36" s="4">
        <v>0.242785</v>
      </c>
      <c r="F36">
        <v>0.242784</v>
      </c>
    </row>
    <row r="37" spans="4:6" x14ac:dyDescent="0.35">
      <c r="D37" s="4">
        <v>0.242785</v>
      </c>
      <c r="F37">
        <v>0.242784</v>
      </c>
    </row>
    <row r="38" spans="4:6" x14ac:dyDescent="0.35">
      <c r="D38" s="4">
        <v>0.75331800000000004</v>
      </c>
      <c r="F38">
        <v>0.75331700000000001</v>
      </c>
    </row>
    <row r="39" spans="4:6" ht="15.5" x14ac:dyDescent="0.35">
      <c r="D39" s="4">
        <v>1.837844</v>
      </c>
      <c r="F39" s="12">
        <v>1.8378429999999999</v>
      </c>
    </row>
    <row r="40" spans="4:6" x14ac:dyDescent="0.35">
      <c r="D40" s="4">
        <v>2.7943129999999998</v>
      </c>
      <c r="F40">
        <v>2.7943120000000001</v>
      </c>
    </row>
    <row r="41" spans="4:6" x14ac:dyDescent="0.35">
      <c r="D41" s="4">
        <v>3.6455419999999998</v>
      </c>
      <c r="F41">
        <v>3.6455410000000001</v>
      </c>
    </row>
    <row r="42" spans="4:6" x14ac:dyDescent="0.35">
      <c r="D42" s="4">
        <v>4.6494520000000001</v>
      </c>
      <c r="F42">
        <v>4.649451</v>
      </c>
    </row>
    <row r="43" spans="4:6" x14ac:dyDescent="0.35">
      <c r="D43" s="4">
        <v>5.6570429999999998</v>
      </c>
      <c r="F43">
        <v>5.6570419999999997</v>
      </c>
    </row>
    <row r="44" spans="4:6" x14ac:dyDescent="0.35">
      <c r="D44" s="4">
        <v>7.0354020000000004</v>
      </c>
      <c r="F44">
        <v>7.0354010000000002</v>
      </c>
    </row>
  </sheetData>
  <mergeCells count="10">
    <mergeCell ref="A14:A15"/>
    <mergeCell ref="A16:A17"/>
    <mergeCell ref="A18:A19"/>
    <mergeCell ref="A20:A21"/>
    <mergeCell ref="A2:A3"/>
    <mergeCell ref="A4:A5"/>
    <mergeCell ref="A6:A7"/>
    <mergeCell ref="A8:A9"/>
    <mergeCell ref="A10:A11"/>
    <mergeCell ref="A12:A13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</dc:creator>
  <cp:lastModifiedBy>Anas Al-Baqeri</cp:lastModifiedBy>
  <dcterms:created xsi:type="dcterms:W3CDTF">2015-06-05T18:17:20Z</dcterms:created>
  <dcterms:modified xsi:type="dcterms:W3CDTF">2023-12-08T09:39:39Z</dcterms:modified>
</cp:coreProperties>
</file>