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custom-properties" Target="docProps/custom.xml"/><Relationship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BA-CUSTOMER-LIST" sheetId="1" r:id="rId4"/>
    <sheet state="visible" name="CBA-PSA-CUSOTMER" sheetId="2" r:id="rId5"/>
    <sheet state="visible" name="XRF-PSA-CUSTOMER" sheetId="3" r:id="rId6"/>
    <sheet state="visible" name="EMPLOYEE" sheetId="4" r:id="rId7"/>
  </sheets>
  <externalReferences>
    <externalReference r:id="rId8"/>
    <externalReference r:id="rId9"/>
  </externalReferences>
  <definedNames>
    <definedName hidden="1" localSheetId="0" name="_xlnm._FilterDatabase">'CBA-CUSTOMER-LIST'!$A$2:$AK$264</definedName>
    <definedName hidden="1" localSheetId="1" name="_xlnm._FilterDatabase">'CBA-PSA-CUSOTMER'!$B$2:$B$99</definedName>
    <definedName hidden="1" localSheetId="2" name="_xlnm._FilterDatabase">'XRF-PSA-CUSTOMER'!$F$2:$F$35</definedName>
  </definedNames>
  <calcPr/>
</workbook>
</file>

<file path=xl/sharedStrings.xml><?xml version="1.0" encoding="utf-8"?>
<sst xmlns="http://schemas.openxmlformats.org/spreadsheetml/2006/main" count="5685" uniqueCount="843">
  <si>
    <t>SN</t>
  </si>
  <si>
    <t>COMM CODE</t>
  </si>
  <si>
    <t>STATUS</t>
  </si>
  <si>
    <t>ACCOUNT</t>
  </si>
  <si>
    <t>Country</t>
  </si>
  <si>
    <t>COUNTRY CODE-ISO</t>
  </si>
  <si>
    <t>GROUP</t>
  </si>
  <si>
    <t>PARENT COMPANY NAME</t>
  </si>
  <si>
    <t>X</t>
  </si>
  <si>
    <t>PARENT COMPNAY CODE</t>
  </si>
  <si>
    <t>Plant Name</t>
  </si>
  <si>
    <t>PLANT CODE</t>
  </si>
  <si>
    <t>Site Name</t>
  </si>
  <si>
    <t>SITE CODE</t>
  </si>
  <si>
    <t>System SN</t>
  </si>
  <si>
    <t>Model</t>
  </si>
  <si>
    <t>System Type</t>
  </si>
  <si>
    <t>Cf/Neg</t>
  </si>
  <si>
    <t>Application</t>
  </si>
  <si>
    <t>Belt Width(MM)</t>
  </si>
  <si>
    <t>Opcon-OS</t>
  </si>
  <si>
    <t>Nautilus Version</t>
  </si>
  <si>
    <t>OPCON Control Software</t>
  </si>
  <si>
    <t>Site PLC Type</t>
  </si>
  <si>
    <t>LD Stone Version</t>
  </si>
  <si>
    <t>DSP Version</t>
  </si>
  <si>
    <t>RPP Version</t>
  </si>
  <si>
    <t>Sqr. Card Version</t>
  </si>
  <si>
    <t>Remote OPCON</t>
  </si>
  <si>
    <t>Spares   On-site</t>
  </si>
  <si>
    <t>REMARKS</t>
  </si>
  <si>
    <t>Year of I&amp;C</t>
  </si>
  <si>
    <t>Install &amp; Start Date</t>
  </si>
  <si>
    <t>Last visit</t>
  </si>
  <si>
    <t>FSE</t>
  </si>
  <si>
    <t>PSA START</t>
  </si>
  <si>
    <t>PSA END</t>
  </si>
  <si>
    <t>YRS</t>
  </si>
  <si>
    <t>VISITS</t>
  </si>
  <si>
    <t>TFS-EU</t>
  </si>
  <si>
    <t>THERMO</t>
  </si>
  <si>
    <t>Albania</t>
  </si>
  <si>
    <t>ALB</t>
  </si>
  <si>
    <t>Antea</t>
  </si>
  <si>
    <t>Antea Cement Company</t>
  </si>
  <si>
    <t>01</t>
  </si>
  <si>
    <t>Fushe Kruje</t>
  </si>
  <si>
    <t>CBX</t>
  </si>
  <si>
    <t>Cf-252</t>
  </si>
  <si>
    <t>RM</t>
  </si>
  <si>
    <t>status not known since I&amp;C by ZA in 2008</t>
  </si>
  <si>
    <t>SL-PSA</t>
  </si>
  <si>
    <t>SPECTRA</t>
  </si>
  <si>
    <t>Algeria</t>
  </si>
  <si>
    <t>DZA</t>
  </si>
  <si>
    <t>Lafarge-Holcim</t>
  </si>
  <si>
    <t>LafargeHolcim-Algeria</t>
  </si>
  <si>
    <t>Lafarge-Algerian Cement Co, (LCM)</t>
  </si>
  <si>
    <t>Hydra-1</t>
  </si>
  <si>
    <t>SP</t>
  </si>
  <si>
    <t>QCX</t>
  </si>
  <si>
    <t>Trident</t>
  </si>
  <si>
    <t>NO</t>
  </si>
  <si>
    <t>1.3.2023</t>
  </si>
  <si>
    <t>28.2.2024</t>
  </si>
  <si>
    <t>Hydra-2</t>
  </si>
  <si>
    <t>02</t>
  </si>
  <si>
    <t>Lafarge-Ciba Cement Company-(LCO)</t>
  </si>
  <si>
    <t>Ciba Grey</t>
  </si>
  <si>
    <t xml:space="preserve"> </t>
  </si>
  <si>
    <t>N/A</t>
  </si>
  <si>
    <t>2008/Q2</t>
  </si>
  <si>
    <t>Lafarge--CILAS cement SPA (CILAS)</t>
  </si>
  <si>
    <t>03</t>
  </si>
  <si>
    <t>Cilas</t>
  </si>
  <si>
    <t>OMNI</t>
  </si>
  <si>
    <t>Q1/2016</t>
  </si>
  <si>
    <t>T&amp;M</t>
  </si>
  <si>
    <t>Biskaria</t>
  </si>
  <si>
    <t>Biskaria Cement Spa</t>
  </si>
  <si>
    <t>Biskeria-1</t>
  </si>
  <si>
    <t>OMNI-N</t>
  </si>
  <si>
    <t>Omni Fusion</t>
  </si>
  <si>
    <t>Ngen</t>
  </si>
  <si>
    <t xml:space="preserve"> Q1/2018</t>
  </si>
  <si>
    <t>Biskara-2</t>
  </si>
  <si>
    <t>Saoura</t>
  </si>
  <si>
    <t>Société Saoura Ciments</t>
  </si>
  <si>
    <t>Bechar-1</t>
  </si>
  <si>
    <t>I&amp;C BY China</t>
  </si>
  <si>
    <t>Bechar-2</t>
  </si>
  <si>
    <t>NOT KNOWN</t>
  </si>
  <si>
    <t>STG</t>
  </si>
  <si>
    <t>STG Cement</t>
  </si>
  <si>
    <t>04</t>
  </si>
  <si>
    <t>Oliff</t>
  </si>
  <si>
    <t>TFS-RSA</t>
  </si>
  <si>
    <t>Angola</t>
  </si>
  <si>
    <t>AGO</t>
  </si>
  <si>
    <t>ANGOLA</t>
  </si>
  <si>
    <t>Cimenfort Industrial</t>
  </si>
  <si>
    <t>Cimenfort</t>
  </si>
  <si>
    <t>CB Omni Fusion</t>
  </si>
  <si>
    <t>Azerbaijan</t>
  </si>
  <si>
    <t>AZE</t>
  </si>
  <si>
    <t>NORM</t>
  </si>
  <si>
    <t>Norm Cement Company</t>
  </si>
  <si>
    <t>Norm-1</t>
  </si>
  <si>
    <t>1.10.2022</t>
  </si>
  <si>
    <t>30.09.2025</t>
  </si>
  <si>
    <t>Norm-2</t>
  </si>
  <si>
    <t>Congo</t>
  </si>
  <si>
    <t>COG</t>
  </si>
  <si>
    <t>Dangote</t>
  </si>
  <si>
    <t>Dangote Cement-Congo</t>
  </si>
  <si>
    <t>1.2.2022</t>
  </si>
  <si>
    <t>31.1.2023</t>
  </si>
  <si>
    <t>DR-CONGO</t>
  </si>
  <si>
    <t>DRC</t>
  </si>
  <si>
    <t>Nyumba</t>
  </si>
  <si>
    <t>Nyumba Ya Akiba DRC</t>
  </si>
  <si>
    <t>BASE CEMENT</t>
  </si>
  <si>
    <t>Egypt</t>
  </si>
  <si>
    <t>EGY</t>
  </si>
  <si>
    <t xml:space="preserve">Lafarge-Egyptian Cement Company </t>
  </si>
  <si>
    <t>ECC1</t>
  </si>
  <si>
    <t>OMNI-R</t>
  </si>
  <si>
    <t>CBA-GN-OMNI-R</t>
  </si>
  <si>
    <t>Auto-Prebos</t>
  </si>
  <si>
    <t>NEW</t>
  </si>
  <si>
    <t>YES</t>
  </si>
  <si>
    <t>Decom</t>
  </si>
  <si>
    <t>ECC2</t>
  </si>
  <si>
    <t>CBGN</t>
  </si>
  <si>
    <t>ECC3</t>
  </si>
  <si>
    <t>Q2/2018</t>
  </si>
  <si>
    <t>Misr Beni Suef</t>
  </si>
  <si>
    <t>Misr Beni Suef Cement Company</t>
  </si>
  <si>
    <t>MBCC1</t>
  </si>
  <si>
    <t>MBCC2</t>
  </si>
  <si>
    <t>ABB-RMP</t>
  </si>
  <si>
    <t>2009/Q3</t>
  </si>
  <si>
    <t>NOT WORKING</t>
  </si>
  <si>
    <t>South Valley</t>
  </si>
  <si>
    <t>Souht Vally Cement Company</t>
  </si>
  <si>
    <t>SVCC</t>
  </si>
  <si>
    <t>2010/Q4</t>
  </si>
  <si>
    <t>TF-PSA</t>
  </si>
  <si>
    <t>RAMLIYA</t>
  </si>
  <si>
    <t>ACC-Ramliya Cement Company</t>
  </si>
  <si>
    <t>Ramliya</t>
  </si>
  <si>
    <t>FSA-OMNI-R</t>
  </si>
  <si>
    <t>??</t>
  </si>
  <si>
    <t>2008/Q3</t>
  </si>
  <si>
    <t>1.6.2022</t>
  </si>
  <si>
    <t>31.5.2023</t>
  </si>
  <si>
    <t>AMREYAH</t>
  </si>
  <si>
    <t>Amreyah Cement Co.,Egypt</t>
  </si>
  <si>
    <t>05</t>
  </si>
  <si>
    <t>Amreyah</t>
  </si>
  <si>
    <t>1.5.2021</t>
  </si>
  <si>
    <t>30.4.2024</t>
  </si>
  <si>
    <t>National</t>
  </si>
  <si>
    <t>National Cement Company</t>
  </si>
  <si>
    <t>06</t>
  </si>
  <si>
    <t>NCC</t>
  </si>
  <si>
    <t>820005</t>
  </si>
  <si>
    <t>CBA</t>
  </si>
  <si>
    <t>Ethiopia</t>
  </si>
  <si>
    <t>ETH</t>
  </si>
  <si>
    <t>Messabo</t>
  </si>
  <si>
    <t>Messabo Cement Company</t>
  </si>
  <si>
    <t>Messabo-1</t>
  </si>
  <si>
    <t>Base Cement</t>
  </si>
  <si>
    <t>2011/Q3</t>
  </si>
  <si>
    <t>NOT INSTALLED</t>
  </si>
  <si>
    <t>Messabo-2</t>
  </si>
  <si>
    <t>System on Site</t>
  </si>
  <si>
    <t>DANGOTE- CEMENT-ETHIOPEA</t>
  </si>
  <si>
    <t>DANGOTE CEMENT-ETHIOPEA</t>
  </si>
  <si>
    <t>DC-ETHIOPIA 1</t>
  </si>
  <si>
    <t>2015/Q3</t>
  </si>
  <si>
    <t>1.7.2023</t>
  </si>
  <si>
    <t>30.6.2026</t>
  </si>
  <si>
    <t>SL-I&amp;C</t>
  </si>
  <si>
    <t>DC-ETHIOPIA 2</t>
  </si>
  <si>
    <t xml:space="preserve">NO GO </t>
  </si>
  <si>
    <t>Iran</t>
  </si>
  <si>
    <t>IRN</t>
  </si>
  <si>
    <t>Sarooj</t>
  </si>
  <si>
    <t>Sarouj Busher Cement Company- Polysius</t>
  </si>
  <si>
    <t>Busher</t>
  </si>
  <si>
    <t>Base-QCX</t>
  </si>
  <si>
    <t>Shemal</t>
  </si>
  <si>
    <t>Shemal Cement Company-VA Tech</t>
  </si>
  <si>
    <t>El Tebbin</t>
  </si>
  <si>
    <t>National Cement-IRAN</t>
  </si>
  <si>
    <t>Khozestan</t>
  </si>
  <si>
    <t>Karoon Cement Company</t>
  </si>
  <si>
    <t>Nahavand</t>
  </si>
  <si>
    <t>Nahavand Cement Company</t>
  </si>
  <si>
    <t>Lar</t>
  </si>
  <si>
    <t>Sabzevar Cement Company</t>
  </si>
  <si>
    <t>Semnen</t>
  </si>
  <si>
    <t>Shahrood Cement Company</t>
  </si>
  <si>
    <t>07</t>
  </si>
  <si>
    <t>Bushehr</t>
  </si>
  <si>
    <t>Kangan Cement</t>
  </si>
  <si>
    <t>08</t>
  </si>
  <si>
    <t>Iraq</t>
  </si>
  <si>
    <t>IRQ</t>
  </si>
  <si>
    <t>Lafrage-Bazian Cement Company-Iraq</t>
  </si>
  <si>
    <t>Baizan</t>
  </si>
  <si>
    <t>2009/Q2</t>
  </si>
  <si>
    <t>1.8.2021</t>
  </si>
  <si>
    <t>31.7.2024</t>
  </si>
  <si>
    <t>Qarachog</t>
  </si>
  <si>
    <t>KAR Cement Company</t>
  </si>
  <si>
    <t>TF-PSA-EXP</t>
  </si>
  <si>
    <t>Jordan</t>
  </si>
  <si>
    <t>JOR</t>
  </si>
  <si>
    <t>Lafarge-Rashadiya Cement Plant</t>
  </si>
  <si>
    <t>Rashadiya-1</t>
  </si>
  <si>
    <t>Prebos</t>
  </si>
  <si>
    <t>2008/Q4</t>
  </si>
  <si>
    <t>Rashadiya-2</t>
  </si>
  <si>
    <t>Lafarge-Fuhais Cement Plant</t>
  </si>
  <si>
    <t>Fuhais-1</t>
  </si>
  <si>
    <t>Fuhais-2</t>
  </si>
  <si>
    <t>Al Qatrana</t>
  </si>
  <si>
    <t>AL Qatrana Cement Company</t>
  </si>
  <si>
    <t>Qatrana</t>
  </si>
  <si>
    <t>UTILITY</t>
  </si>
  <si>
    <t>COAL ANALYZER</t>
  </si>
  <si>
    <t>COAL ANALYZER IN JORDAN</t>
  </si>
  <si>
    <t>ECA</t>
  </si>
  <si>
    <t>COAL</t>
  </si>
  <si>
    <t>by TFS-India-Irfan</t>
  </si>
  <si>
    <t>THERMO-EU</t>
  </si>
  <si>
    <t>Kazakhstan</t>
  </si>
  <si>
    <t>KAZ</t>
  </si>
  <si>
    <t>Caspi</t>
  </si>
  <si>
    <t>Caspi Cement</t>
  </si>
  <si>
    <t>Shetpe</t>
  </si>
  <si>
    <t>CB Omni</t>
  </si>
  <si>
    <t>Kokshe</t>
  </si>
  <si>
    <t>Kokshe Cement</t>
  </si>
  <si>
    <t>Kokshe-1</t>
  </si>
  <si>
    <t>Kokshe-2</t>
  </si>
  <si>
    <t>Coal analyzer Project-2 ECA, 2 CQM</t>
  </si>
  <si>
    <t>COAL ANALYZER IN KAZA</t>
  </si>
  <si>
    <t>KAZAKISTAN</t>
  </si>
  <si>
    <t>Lebanon</t>
  </si>
  <si>
    <t>LBN</t>
  </si>
  <si>
    <t>LafargeHolcim</t>
  </si>
  <si>
    <t>Lafarge-Holcim Cement Company Liban</t>
  </si>
  <si>
    <t>Chekka 1</t>
  </si>
  <si>
    <t>CBA-GN</t>
  </si>
  <si>
    <t>2004/1997</t>
  </si>
  <si>
    <t>Chakka-3</t>
  </si>
  <si>
    <t>sP</t>
  </si>
  <si>
    <t>RAMOS</t>
  </si>
  <si>
    <t>2007/Q3</t>
  </si>
  <si>
    <t>SECIL</t>
  </si>
  <si>
    <t xml:space="preserve">Ciment De Sibline Company </t>
  </si>
  <si>
    <t>Sibline</t>
  </si>
  <si>
    <t>2003/1997</t>
  </si>
  <si>
    <t>1.2.2021</t>
  </si>
  <si>
    <t>31.1.2025</t>
  </si>
  <si>
    <t>Cimenterie</t>
  </si>
  <si>
    <t>Cimenterie National Cement Company</t>
  </si>
  <si>
    <t>Chekka 2</t>
  </si>
  <si>
    <t>31.1.2024</t>
  </si>
  <si>
    <t>Chekka-4</t>
  </si>
  <si>
    <t>Q1/2013</t>
  </si>
  <si>
    <t>Mar</t>
  </si>
  <si>
    <t>Libya</t>
  </si>
  <si>
    <t>LBY</t>
  </si>
  <si>
    <t>AUCC</t>
  </si>
  <si>
    <t>Arab Union Cement Company</t>
  </si>
  <si>
    <t>Morocco</t>
  </si>
  <si>
    <t>MAR</t>
  </si>
  <si>
    <t>Lafarge-Holcim Morocco</t>
  </si>
  <si>
    <t>Lafarge-Holcim -Settat-Cement Plant</t>
  </si>
  <si>
    <t>Settat-1</t>
  </si>
  <si>
    <t>CBX-OMNI-R</t>
  </si>
  <si>
    <t>20.2.23</t>
  </si>
  <si>
    <t>20.2.26</t>
  </si>
  <si>
    <t>Settat-2</t>
  </si>
  <si>
    <t>Lafarge-Holcim -Fes-Cement Plant</t>
  </si>
  <si>
    <t>Fes-1</t>
  </si>
  <si>
    <t>Q2/2012</t>
  </si>
  <si>
    <t>Fes-2</t>
  </si>
  <si>
    <t>Lafarge-Holcim-Oujda- Cement Plant</t>
  </si>
  <si>
    <t>Oujda</t>
  </si>
  <si>
    <t>EBA</t>
  </si>
  <si>
    <t>ABB-KM</t>
  </si>
  <si>
    <t>CIMAR</t>
  </si>
  <si>
    <t>Ciment Du Maroc</t>
  </si>
  <si>
    <t xml:space="preserve">Ciment Du Maroc-Ait Baha Cement </t>
  </si>
  <si>
    <t>Ait Baha</t>
  </si>
  <si>
    <t>Ciment Du Maroc-Safi Cement Plant</t>
  </si>
  <si>
    <t>Safi</t>
  </si>
  <si>
    <t>TFS-INDIA</t>
  </si>
  <si>
    <t>Nepal</t>
  </si>
  <si>
    <t>NEP</t>
  </si>
  <si>
    <t>SAMRT</t>
  </si>
  <si>
    <t>Samrat Cement</t>
  </si>
  <si>
    <t>Kamanpur</t>
  </si>
  <si>
    <t>Nigeria</t>
  </si>
  <si>
    <t>NGA</t>
  </si>
  <si>
    <t>Lafarge-UCC-Calabar Cement Company</t>
  </si>
  <si>
    <t>Calabar-1</t>
  </si>
  <si>
    <t>1.1.2023</t>
  </si>
  <si>
    <t>31.12.2023</t>
  </si>
  <si>
    <t>Calabar-2</t>
  </si>
  <si>
    <t>Calabar-3</t>
  </si>
  <si>
    <t>Omni-Agile</t>
  </si>
  <si>
    <t>Dangote Cement-Nigeria</t>
  </si>
  <si>
    <t>Obajana Cement Plant-Dangote</t>
  </si>
  <si>
    <t>Obajana-1</t>
  </si>
  <si>
    <t>2007/Q1</t>
  </si>
  <si>
    <t>31.5.2024</t>
  </si>
  <si>
    <t>Obajana-2</t>
  </si>
  <si>
    <t>822224</t>
  </si>
  <si>
    <t>1.6.2021</t>
  </si>
  <si>
    <t>Obajana-3</t>
  </si>
  <si>
    <t>821147</t>
  </si>
  <si>
    <t>Dangote-Nigeria-Obajana Cement Plant</t>
  </si>
  <si>
    <t>Obajana-4</t>
  </si>
  <si>
    <t>OMNI-fussion</t>
  </si>
  <si>
    <t>31.3.2018</t>
  </si>
  <si>
    <t>1.6.2023</t>
  </si>
  <si>
    <t>31.5.2025</t>
  </si>
  <si>
    <t>Dangote-Ibessa Cement Plant</t>
  </si>
  <si>
    <t>Ibessa-1</t>
  </si>
  <si>
    <t>822202</t>
  </si>
  <si>
    <t>LIMITED</t>
  </si>
  <si>
    <t>Q1/2012</t>
  </si>
  <si>
    <t>1.3.2021</t>
  </si>
  <si>
    <t>Ibessa-2</t>
  </si>
  <si>
    <t>822203</t>
  </si>
  <si>
    <t>Ibessa-3</t>
  </si>
  <si>
    <t>822204</t>
  </si>
  <si>
    <t>Ibessa-4</t>
  </si>
  <si>
    <t>822205</t>
  </si>
  <si>
    <t>Ibessa-5</t>
  </si>
  <si>
    <t>Ibessa-6</t>
  </si>
  <si>
    <t>Ibessa-7</t>
  </si>
  <si>
    <t>Ibessa-8</t>
  </si>
  <si>
    <t>Dangote-Benue Cement Company</t>
  </si>
  <si>
    <t>Benue-1</t>
  </si>
  <si>
    <t>822293</t>
  </si>
  <si>
    <t>Q4/12</t>
  </si>
  <si>
    <t>Nov</t>
  </si>
  <si>
    <t>1.4.2021</t>
  </si>
  <si>
    <t>31.3.2024</t>
  </si>
  <si>
    <t>Benue-2</t>
  </si>
  <si>
    <t>822294</t>
  </si>
  <si>
    <t>SL/TF-PSA</t>
  </si>
  <si>
    <t>Dangote-Nigeria-Okapella Cement Plant</t>
  </si>
  <si>
    <t>Okapella</t>
  </si>
  <si>
    <t>1.5.2023</t>
  </si>
  <si>
    <t>30.4.2027</t>
  </si>
  <si>
    <t>BUA</t>
  </si>
  <si>
    <t>Bua Cement Co.</t>
  </si>
  <si>
    <t>Bua Cement-Edu Plant</t>
  </si>
  <si>
    <t>Edu-1</t>
  </si>
  <si>
    <t>i&amp;c 2020 BY tfs China</t>
  </si>
  <si>
    <t>Edu-2</t>
  </si>
  <si>
    <t>I&amp;C</t>
  </si>
  <si>
    <t>Edu-3</t>
  </si>
  <si>
    <t>Agile-D1</t>
  </si>
  <si>
    <t>I&amp;C 2022 by SL</t>
  </si>
  <si>
    <t>Bua Cement-Sokoto Plant</t>
  </si>
  <si>
    <t>Sokoto-1</t>
  </si>
  <si>
    <t>BQ</t>
  </si>
  <si>
    <t>Sokoto-2</t>
  </si>
  <si>
    <t>I&amp;C Q1/24 by SL</t>
  </si>
  <si>
    <t>HM</t>
  </si>
  <si>
    <t>MANGAL</t>
  </si>
  <si>
    <t>MANGAL INDUSTRIES LTD</t>
  </si>
  <si>
    <t>MANGAL-1</t>
  </si>
  <si>
    <t>Q2/24</t>
  </si>
  <si>
    <t>SL-PSA-EXP</t>
  </si>
  <si>
    <t>Oman</t>
  </si>
  <si>
    <t>OMN</t>
  </si>
  <si>
    <t>OCC</t>
  </si>
  <si>
    <t>Oman Cement Company</t>
  </si>
  <si>
    <t>OCC-1</t>
  </si>
  <si>
    <t>2011/Q2</t>
  </si>
  <si>
    <t>OCC-2</t>
  </si>
  <si>
    <t>2011/Q1</t>
  </si>
  <si>
    <t>RAYSUT</t>
  </si>
  <si>
    <t>Raysut Cement Company</t>
  </si>
  <si>
    <t>Raysut</t>
  </si>
  <si>
    <t>Import Permit Awaited</t>
  </si>
  <si>
    <t>Pakistan</t>
  </si>
  <si>
    <t>PAK</t>
  </si>
  <si>
    <t>FLSA Khairpur, PCCL</t>
  </si>
  <si>
    <t>Khairpur</t>
  </si>
  <si>
    <t>Pakcem-Chakwal, PCCL</t>
  </si>
  <si>
    <t>Chakwal</t>
  </si>
  <si>
    <t>Lucky</t>
  </si>
  <si>
    <t>Dewan Cement  Company</t>
  </si>
  <si>
    <t>Dewan</t>
  </si>
  <si>
    <t>DG KHAN</t>
  </si>
  <si>
    <t>DG KHAN CEMENT</t>
  </si>
  <si>
    <t>DGK</t>
  </si>
  <si>
    <t>OMNI-Flex</t>
  </si>
  <si>
    <t>installed by Hashmat- confirmed by HM</t>
  </si>
  <si>
    <t>Fauji foundation</t>
  </si>
  <si>
    <t>FAUJI CEMENT CO.</t>
  </si>
  <si>
    <t>FAUJI CEMENT-Fateh Jhang</t>
  </si>
  <si>
    <t>FAUJI-1</t>
  </si>
  <si>
    <t>1.2.2023</t>
  </si>
  <si>
    <t>31.1.2026</t>
  </si>
  <si>
    <t>FAUJI CEMENT-DG Khan</t>
  </si>
  <si>
    <t>FAUJI-2</t>
  </si>
  <si>
    <t>OMNI-Agile</t>
  </si>
  <si>
    <t>Fauji Cement -Nizampur (Askari Cement)</t>
  </si>
  <si>
    <t>Askari-1</t>
  </si>
  <si>
    <t>4.2.2021</t>
  </si>
  <si>
    <t>4.2.2024</t>
  </si>
  <si>
    <t>Askari-2</t>
  </si>
  <si>
    <t>WARRANTY</t>
  </si>
  <si>
    <t>Askari-3</t>
  </si>
  <si>
    <t>Pinoneer-PK</t>
  </si>
  <si>
    <t>Pioneer Cement-Pakistan</t>
  </si>
  <si>
    <t>Pioneer-Pak</t>
  </si>
  <si>
    <t>Qatar</t>
  </si>
  <si>
    <t>QAT</t>
  </si>
  <si>
    <t>QNCC</t>
  </si>
  <si>
    <t>Qatar National Cement</t>
  </si>
  <si>
    <t>QNCC1</t>
  </si>
  <si>
    <t>Base Cement-Duel</t>
  </si>
  <si>
    <t>2006/Q3</t>
  </si>
  <si>
    <t>QNCC2</t>
  </si>
  <si>
    <t>QNCC3</t>
  </si>
  <si>
    <t>Al Khalij</t>
  </si>
  <si>
    <t>Al Khalij cement-GCC-Doha</t>
  </si>
  <si>
    <t>GCC-1</t>
  </si>
  <si>
    <t>2010/Q1</t>
  </si>
  <si>
    <t>1.11.2022</t>
  </si>
  <si>
    <t>31.10.2025</t>
  </si>
  <si>
    <t>GCC-2</t>
  </si>
  <si>
    <t>GCC-3</t>
  </si>
  <si>
    <t>commissioned</t>
  </si>
  <si>
    <t>Saudi</t>
  </si>
  <si>
    <t>SUA</t>
  </si>
  <si>
    <t>SAFA</t>
  </si>
  <si>
    <t>Lafarge-SAFWA Cement Company</t>
  </si>
  <si>
    <t>safwa</t>
  </si>
  <si>
    <t>821149</t>
  </si>
  <si>
    <t>2010/Q2</t>
  </si>
  <si>
    <t>1.11.2023</t>
  </si>
  <si>
    <t>30.10.2026</t>
  </si>
  <si>
    <t>SCC</t>
  </si>
  <si>
    <t>Saudi Cement-Company-Hofuf</t>
  </si>
  <si>
    <t>Hofuf 1</t>
  </si>
  <si>
    <t xml:space="preserve">Base Cement-Data to PLC </t>
  </si>
  <si>
    <t>Hofuf 2</t>
  </si>
  <si>
    <t>Hofuf-3</t>
  </si>
  <si>
    <t>2009/Q4</t>
  </si>
  <si>
    <t>Hofuf-4</t>
  </si>
  <si>
    <t>Hofuf-5</t>
  </si>
  <si>
    <t>RCC</t>
  </si>
  <si>
    <t>Riyadh Cement Company</t>
  </si>
  <si>
    <t>RCC-1</t>
  </si>
  <si>
    <t>2007/Q4</t>
  </si>
  <si>
    <t>RCC-2</t>
  </si>
  <si>
    <t>CCC</t>
  </si>
  <si>
    <t>City Cement Company</t>
  </si>
  <si>
    <t>CCC-2</t>
  </si>
  <si>
    <t>Najran Cement Co. (NCC)</t>
  </si>
  <si>
    <t>NCC-1</t>
  </si>
  <si>
    <t>NCC-2</t>
  </si>
  <si>
    <t>NRCC</t>
  </si>
  <si>
    <t>Norther Region Cement (NRCC)</t>
  </si>
  <si>
    <t>NRCC-1</t>
  </si>
  <si>
    <t>821100</t>
  </si>
  <si>
    <t>NRCC-2</t>
  </si>
  <si>
    <t>Q2/2013</t>
  </si>
  <si>
    <t>June</t>
  </si>
  <si>
    <t>TABUK</t>
  </si>
  <si>
    <t>Tabuk Cement Company</t>
  </si>
  <si>
    <t>Tabuk-1</t>
  </si>
  <si>
    <t>2004/Q1</t>
  </si>
  <si>
    <t>TABUK-2</t>
  </si>
  <si>
    <t>SPCC</t>
  </si>
  <si>
    <t>Southern Province Cement Co</t>
  </si>
  <si>
    <t>Bisha-1</t>
  </si>
  <si>
    <t>CBGN-OMNI-R</t>
  </si>
  <si>
    <t>Bisha-2</t>
  </si>
  <si>
    <t>OMNI-AGILE</t>
  </si>
  <si>
    <t xml:space="preserve">I&amp;C </t>
  </si>
  <si>
    <t>SL-WARR</t>
  </si>
  <si>
    <t>Jazan</t>
  </si>
  <si>
    <t>Tahama-1</t>
  </si>
  <si>
    <t>2007/Q2</t>
  </si>
  <si>
    <t>Tahama-2</t>
  </si>
  <si>
    <t>QCC</t>
  </si>
  <si>
    <t>Qassim Cement Company</t>
  </si>
  <si>
    <t>Qassim</t>
  </si>
  <si>
    <t>EPCC</t>
  </si>
  <si>
    <t>Eastern Province Cement Co</t>
  </si>
  <si>
    <t>EPCC-1</t>
  </si>
  <si>
    <t>EPCC-2</t>
  </si>
  <si>
    <t>822249</t>
  </si>
  <si>
    <t>EPCC-3</t>
  </si>
  <si>
    <t>TO BE ADVISED</t>
  </si>
  <si>
    <t>ACC</t>
  </si>
  <si>
    <t>Arabian Cement Company</t>
  </si>
  <si>
    <t>Rabigh</t>
  </si>
  <si>
    <t>Ramos</t>
  </si>
  <si>
    <t>?</t>
  </si>
  <si>
    <t>AL Jouf</t>
  </si>
  <si>
    <t>Al-Jauf Cement Company</t>
  </si>
  <si>
    <t>Al-Jauf-1</t>
  </si>
  <si>
    <t>822154</t>
  </si>
  <si>
    <t>Al-Jauf-2</t>
  </si>
  <si>
    <t>822155</t>
  </si>
  <si>
    <t>Al-Jauf-3</t>
  </si>
  <si>
    <t xml:space="preserve">Saudi </t>
  </si>
  <si>
    <t>UCIC</t>
  </si>
  <si>
    <t>United Cement Industrial Company (UCIC)</t>
  </si>
  <si>
    <t>UCIC-1</t>
  </si>
  <si>
    <t>UCIC-2</t>
  </si>
  <si>
    <t>UACC</t>
  </si>
  <si>
    <t>UMM AL-QURA Cement Company (UACC)</t>
  </si>
  <si>
    <t>UACC1</t>
  </si>
  <si>
    <t>31.5.2026</t>
  </si>
  <si>
    <t>YAMAMA</t>
  </si>
  <si>
    <t>Yamama Cement Co.</t>
  </si>
  <si>
    <t>Yamma-1</t>
  </si>
  <si>
    <t>Yamma-2</t>
  </si>
  <si>
    <t>Status not Known</t>
  </si>
  <si>
    <t>NCC-3</t>
  </si>
  <si>
    <t>Senegal</t>
  </si>
  <si>
    <t>SEN</t>
  </si>
  <si>
    <t>VICAT</t>
  </si>
  <si>
    <t>Sococim Cement Company</t>
  </si>
  <si>
    <t>Sococim 1</t>
  </si>
  <si>
    <t>BMA</t>
  </si>
  <si>
    <t>BMA-GN</t>
  </si>
  <si>
    <t>Limited</t>
  </si>
  <si>
    <t>Sococim-2</t>
  </si>
  <si>
    <t>SAHEL</t>
  </si>
  <si>
    <t>Ciments du Sahel, Senegal</t>
  </si>
  <si>
    <t>Sehal</t>
  </si>
  <si>
    <t>FSA</t>
  </si>
  <si>
    <t>DANGOTE CEMENT-SENEGAL</t>
  </si>
  <si>
    <t>DCP-SENEGAL</t>
  </si>
  <si>
    <t>82285</t>
  </si>
  <si>
    <t>Sudan</t>
  </si>
  <si>
    <t>SDN</t>
  </si>
  <si>
    <t>ATBARA</t>
  </si>
  <si>
    <t>Atbara Cement Company</t>
  </si>
  <si>
    <t>Atbara</t>
  </si>
  <si>
    <t>BERBER</t>
  </si>
  <si>
    <t>Berber Cement Company</t>
  </si>
  <si>
    <t>Berber</t>
  </si>
  <si>
    <t>Syria</t>
  </si>
  <si>
    <t>SYR</t>
  </si>
  <si>
    <t>Lafarge Cement-Aleppo-Syria</t>
  </si>
  <si>
    <t>Lafarge-Syria</t>
  </si>
  <si>
    <t>Aleppo</t>
  </si>
  <si>
    <t>HAMA</t>
  </si>
  <si>
    <t>Hama Cement Company</t>
  </si>
  <si>
    <t>Hama Cement</t>
  </si>
  <si>
    <t>Hama</t>
  </si>
  <si>
    <t>2009/Q1</t>
  </si>
  <si>
    <t>Turkey</t>
  </si>
  <si>
    <t>TUR</t>
  </si>
  <si>
    <t>AKCANSA</t>
  </si>
  <si>
    <t>AKCANSA CEMENT- BUYUKCEKMECE PLANT</t>
  </si>
  <si>
    <t>Buyuk-1</t>
  </si>
  <si>
    <t>EBA-OMNI-R</t>
  </si>
  <si>
    <t>CHECK</t>
  </si>
  <si>
    <t>Q2/13</t>
  </si>
  <si>
    <t>13.3.2021</t>
  </si>
  <si>
    <t>12.3.2024</t>
  </si>
  <si>
    <t>Buyuk-2</t>
  </si>
  <si>
    <t>OMNI/NBA</t>
  </si>
  <si>
    <t>2008/Q1</t>
  </si>
  <si>
    <t>AKCANSA CEMENT-CANAKKALE PLANT</t>
  </si>
  <si>
    <t>Chanakale-1</t>
  </si>
  <si>
    <t>Chanakale-2</t>
  </si>
  <si>
    <t>Chanakale-3</t>
  </si>
  <si>
    <t>OYAK</t>
  </si>
  <si>
    <t>OYAK-BOLU CEMENT</t>
  </si>
  <si>
    <t>Bolu-Bolu</t>
  </si>
  <si>
    <t>OYAK-BOLU ANKARA CEMENT</t>
  </si>
  <si>
    <t>Bolu-Ankara</t>
  </si>
  <si>
    <t>OYAK Aslan Cimento</t>
  </si>
  <si>
    <t>Kocaeli</t>
  </si>
  <si>
    <t>OYAK-Adana Cement Company</t>
  </si>
  <si>
    <t>Adana</t>
  </si>
  <si>
    <t>OYAK-Denizli Cement Plant</t>
  </si>
  <si>
    <t>Denizli</t>
  </si>
  <si>
    <t>822268</t>
  </si>
  <si>
    <t>OYAK-Mardin-Cement -New OMNI</t>
  </si>
  <si>
    <t>Mardin-2</t>
  </si>
  <si>
    <t>Q4/13</t>
  </si>
  <si>
    <t>OYAK-OYSA Nigde</t>
  </si>
  <si>
    <t>Nigde</t>
  </si>
  <si>
    <t>ASYS</t>
  </si>
  <si>
    <t xml:space="preserve">OYAK-Unye Cimentos </t>
  </si>
  <si>
    <t>Unye</t>
  </si>
  <si>
    <t>Siemens-S5</t>
  </si>
  <si>
    <t>CIMENTAS</t>
  </si>
  <si>
    <t>Cimentas-Elazig Cement Company</t>
  </si>
  <si>
    <t>Elazig</t>
  </si>
  <si>
    <t>Cimentas-Izmir Cimento Frabrikasi</t>
  </si>
  <si>
    <t>Izmir</t>
  </si>
  <si>
    <t>Yes</t>
  </si>
  <si>
    <t>2005/Q2</t>
  </si>
  <si>
    <t>CIMSA</t>
  </si>
  <si>
    <t>Cimsa- Eskeshir- Cement</t>
  </si>
  <si>
    <t>Eskeshir</t>
  </si>
  <si>
    <t>20.1.2021</t>
  </si>
  <si>
    <t>19.1.2024</t>
  </si>
  <si>
    <t>Cimsa-Marsin Cement</t>
  </si>
  <si>
    <t>Marsin-1</t>
  </si>
  <si>
    <t>Marsin-2</t>
  </si>
  <si>
    <t>Cimsa-Keyseri Cement</t>
  </si>
  <si>
    <t>Keysire</t>
  </si>
  <si>
    <t>Q1/14</t>
  </si>
  <si>
    <t>LIMAK</t>
  </si>
  <si>
    <t>Lemak-Sanliurfa Cement Plant</t>
  </si>
  <si>
    <t>Sanliurfa</t>
  </si>
  <si>
    <t>ABB-RPM</t>
  </si>
  <si>
    <t>25.8.2023</t>
  </si>
  <si>
    <t>24.8.2026</t>
  </si>
  <si>
    <t>Limak-Trakya Cement</t>
  </si>
  <si>
    <t>Trakya</t>
  </si>
  <si>
    <t>SK</t>
  </si>
  <si>
    <t>WS</t>
  </si>
  <si>
    <t>Limak-Trakya (Ankara) Cement Plant</t>
  </si>
  <si>
    <t>Set  Ankara (Trakya)</t>
  </si>
  <si>
    <t>Siemens-S7</t>
  </si>
  <si>
    <t>Limak-Balikesir Cement</t>
  </si>
  <si>
    <t>Balikesir</t>
  </si>
  <si>
    <t>891112</t>
  </si>
  <si>
    <t>AS</t>
  </si>
  <si>
    <t>AS Cement - Rawmix System-Line-1</t>
  </si>
  <si>
    <t>AS 1</t>
  </si>
  <si>
    <t>AS Cement - Rawmix System-Line-2</t>
  </si>
  <si>
    <t>AS 2</t>
  </si>
  <si>
    <t>AS Cement - Stockpile System</t>
  </si>
  <si>
    <t>AS 3</t>
  </si>
  <si>
    <t>KIPAS</t>
  </si>
  <si>
    <t>Kipas- Stockpile System</t>
  </si>
  <si>
    <t>Kipas</t>
  </si>
  <si>
    <t>NUH</t>
  </si>
  <si>
    <t>Nuh Cement Compnay</t>
  </si>
  <si>
    <t>NUH-1</t>
  </si>
  <si>
    <t>2005/Q1</t>
  </si>
  <si>
    <t>NUH-2</t>
  </si>
  <si>
    <t>Nuh</t>
  </si>
  <si>
    <t>GOLTAS</t>
  </si>
  <si>
    <t>Goltas Cement Company</t>
  </si>
  <si>
    <t>Goltas-1</t>
  </si>
  <si>
    <t>1.10.2021</t>
  </si>
  <si>
    <t>30.09.2024</t>
  </si>
  <si>
    <t>Goltas-2</t>
  </si>
  <si>
    <t>ASKALE</t>
  </si>
  <si>
    <t>Askale-Von Cement Plant</t>
  </si>
  <si>
    <t>Von</t>
  </si>
  <si>
    <t>08.05.2020</t>
  </si>
  <si>
    <t>31.12..2023</t>
  </si>
  <si>
    <t>Askale-Erzurum-Cement Plant</t>
  </si>
  <si>
    <t>Erzurim</t>
  </si>
  <si>
    <t>Asakale-Gumushane Ceement Plant</t>
  </si>
  <si>
    <t>Gumushane</t>
  </si>
  <si>
    <t>Q3/13</t>
  </si>
  <si>
    <t>BATICEM</t>
  </si>
  <si>
    <t>Baticem Cement Plant</t>
  </si>
  <si>
    <t>Baticem</t>
  </si>
  <si>
    <t>1.5.2022</t>
  </si>
  <si>
    <t>30.4.2026</t>
  </si>
  <si>
    <t>BATISOKE</t>
  </si>
  <si>
    <t>Batisoke Cement Plant</t>
  </si>
  <si>
    <t>Batisoke-1</t>
  </si>
  <si>
    <t>Batisoke Cimento</t>
  </si>
  <si>
    <t>Batisoke-2</t>
  </si>
  <si>
    <t>Batisoke-3</t>
  </si>
  <si>
    <t>YURT</t>
  </si>
  <si>
    <t>Yurt Cimento San. Tic.A.S.</t>
  </si>
  <si>
    <t>Mus</t>
  </si>
  <si>
    <t>SYCS</t>
  </si>
  <si>
    <t>SYCS-ELAZIG</t>
  </si>
  <si>
    <t>SYCS-1</t>
  </si>
  <si>
    <t>SYCS-2</t>
  </si>
  <si>
    <t>Ukraine</t>
  </si>
  <si>
    <t>UKR</t>
  </si>
  <si>
    <t>LATCEM</t>
  </si>
  <si>
    <t>Altcem</t>
  </si>
  <si>
    <t>Krimfa</t>
  </si>
  <si>
    <t>Holcim - Shurovo</t>
  </si>
  <si>
    <t>Shurovo</t>
  </si>
  <si>
    <t>IVANO</t>
  </si>
  <si>
    <t>Ivano-Frankisk Cement</t>
  </si>
  <si>
    <t>Ivano Frankvisk</t>
  </si>
  <si>
    <t>Yamintsya</t>
  </si>
  <si>
    <t>PODILSKY</t>
  </si>
  <si>
    <t>Podilsky Cement</t>
  </si>
  <si>
    <t>Kamenets</t>
  </si>
  <si>
    <t>Heidelberg</t>
  </si>
  <si>
    <t>Heidelberg Cement</t>
  </si>
  <si>
    <t>Kakanj Plant</t>
  </si>
  <si>
    <t>O</t>
  </si>
  <si>
    <t>Uzbekistan</t>
  </si>
  <si>
    <t>UZB</t>
  </si>
  <si>
    <t>DAL</t>
  </si>
  <si>
    <t>Dal Teknik</t>
  </si>
  <si>
    <t>Turkmenistan</t>
  </si>
  <si>
    <t>TKM</t>
  </si>
  <si>
    <t>KELETE</t>
  </si>
  <si>
    <t xml:space="preserve">Kelete Cement Co.  </t>
  </si>
  <si>
    <t>Kelete</t>
  </si>
  <si>
    <t>LEBAP</t>
  </si>
  <si>
    <t>Lebap Cement Plant</t>
  </si>
  <si>
    <t>Lebap</t>
  </si>
  <si>
    <t>822269</t>
  </si>
  <si>
    <t>JEBEL</t>
  </si>
  <si>
    <t>Jebel Cement Plant</t>
  </si>
  <si>
    <t>Jebel</t>
  </si>
  <si>
    <t>822253</t>
  </si>
  <si>
    <t>BAHEDAN</t>
  </si>
  <si>
    <t>Bahedan Cement</t>
  </si>
  <si>
    <t>881123</t>
  </si>
  <si>
    <t>Agile</t>
  </si>
  <si>
    <t>2022/23</t>
  </si>
  <si>
    <t>BLIM MEKINA</t>
  </si>
  <si>
    <t>Blim Mekina</t>
  </si>
  <si>
    <t>881124</t>
  </si>
  <si>
    <t>Tanzania</t>
  </si>
  <si>
    <t>TZA</t>
  </si>
  <si>
    <t xml:space="preserve">Tanzania Port Land Cement </t>
  </si>
  <si>
    <t>TPCC-Tanzania</t>
  </si>
  <si>
    <t>TPCC-1</t>
  </si>
  <si>
    <t>RAMOS-ABB</t>
  </si>
  <si>
    <t>TPCC-2</t>
  </si>
  <si>
    <t>822289</t>
  </si>
  <si>
    <t>Dec</t>
  </si>
  <si>
    <t>DANGOTE- CEMENT-TANZANIA</t>
  </si>
  <si>
    <t>Dangote Cement Plant-Tanzania</t>
  </si>
  <si>
    <t>MITWARA</t>
  </si>
  <si>
    <t>`T&amp;M</t>
  </si>
  <si>
    <t>Afrisam</t>
  </si>
  <si>
    <t>AFRISAM-TANZANIA</t>
  </si>
  <si>
    <t>Tanga Cement Plant</t>
  </si>
  <si>
    <t>Tanga</t>
  </si>
  <si>
    <t>Tunisia</t>
  </si>
  <si>
    <t>TUN</t>
  </si>
  <si>
    <t>Ciment De Gebes</t>
  </si>
  <si>
    <t>Gabes</t>
  </si>
  <si>
    <t>TOGO</t>
  </si>
  <si>
    <t>TGO</t>
  </si>
  <si>
    <t>Scancem Togo cement</t>
  </si>
  <si>
    <t>UAE</t>
  </si>
  <si>
    <t>ARE</t>
  </si>
  <si>
    <t>Lafarge-EMCC, Dubai</t>
  </si>
  <si>
    <t>EMCC</t>
  </si>
  <si>
    <t>ARKAN</t>
  </si>
  <si>
    <t>AMBC-1</t>
  </si>
  <si>
    <t>Al Ain-1</t>
  </si>
  <si>
    <t>822239</t>
  </si>
  <si>
    <t>AMBC-2</t>
  </si>
  <si>
    <t>Al Ain-2</t>
  </si>
  <si>
    <t>822241</t>
  </si>
  <si>
    <t>AMBC-3</t>
  </si>
  <si>
    <t>Al Ain-3</t>
  </si>
  <si>
    <t>822240</t>
  </si>
  <si>
    <t>Q3/12</t>
  </si>
  <si>
    <t>AMBC-4</t>
  </si>
  <si>
    <t>Al Ain-4</t>
  </si>
  <si>
    <t>822242</t>
  </si>
  <si>
    <t>Aditya Birla</t>
  </si>
  <si>
    <t>Star Cement Company</t>
  </si>
  <si>
    <t>Star</t>
  </si>
  <si>
    <t>Auto-Prebos-ABB</t>
  </si>
  <si>
    <t>ABB-AC800</t>
  </si>
  <si>
    <t>FCI</t>
  </si>
  <si>
    <t>Fujairah Cement Co</t>
  </si>
  <si>
    <t>FUJAIRAH</t>
  </si>
  <si>
    <t>Mach 2010</t>
  </si>
  <si>
    <t>SHARJAH</t>
  </si>
  <si>
    <t>Sharjah Cement Company</t>
  </si>
  <si>
    <t>Sharajh</t>
  </si>
  <si>
    <t>Manual Prebos</t>
  </si>
  <si>
    <t>2010/Q3</t>
  </si>
  <si>
    <t>1.7.2021</t>
  </si>
  <si>
    <t>30.6.2024</t>
  </si>
  <si>
    <t>Pioneer</t>
  </si>
  <si>
    <t>Pioneer Cement</t>
  </si>
  <si>
    <t>pioneer</t>
  </si>
  <si>
    <t>JSW</t>
  </si>
  <si>
    <t>JSW CEMENT COMP.</t>
  </si>
  <si>
    <t>7</t>
  </si>
  <si>
    <t>1.1.2024</t>
  </si>
  <si>
    <t>31.12.2024</t>
  </si>
  <si>
    <t>Yeman</t>
  </si>
  <si>
    <t>YEM</t>
  </si>
  <si>
    <t>AMRAN</t>
  </si>
  <si>
    <t>Amran Cement Co. (IHI)-1</t>
  </si>
  <si>
    <t>Amran-1</t>
  </si>
  <si>
    <t>ABB - Socket type</t>
  </si>
  <si>
    <t>Amran Cement Co. (IHI)-2</t>
  </si>
  <si>
    <t>Amran-2</t>
  </si>
  <si>
    <t>South Africa</t>
  </si>
  <si>
    <t>ZAF</t>
  </si>
  <si>
    <t>Afrisam-South Africa</t>
  </si>
  <si>
    <t>Dudfield</t>
  </si>
  <si>
    <t>28.2.2026</t>
  </si>
  <si>
    <t>Ulco</t>
  </si>
  <si>
    <t>DANGOTE- CEMENT-SOUTH AFRICA</t>
  </si>
  <si>
    <t>Sephaku </t>
  </si>
  <si>
    <t>NATAL</t>
  </si>
  <si>
    <t>Natal Portland Cement</t>
  </si>
  <si>
    <t>Simuma</t>
  </si>
  <si>
    <t>PRETORIA</t>
  </si>
  <si>
    <t>Pretoria Portland Cement</t>
  </si>
  <si>
    <t>PPC - De Hoek Plant</t>
  </si>
  <si>
    <t>De Hoek</t>
  </si>
  <si>
    <t>PPC Dwaalboom Plant</t>
  </si>
  <si>
    <t>Limpopo</t>
  </si>
  <si>
    <t>Zambia</t>
  </si>
  <si>
    <t>ZAM</t>
  </si>
  <si>
    <t>DANGOTE- CEMENT-ZAMBIA</t>
  </si>
  <si>
    <t>DCP-ZAMBIA</t>
  </si>
  <si>
    <t>MPANDE</t>
  </si>
  <si>
    <t>Mpande Limeston Limited</t>
  </si>
  <si>
    <t>Mpande</t>
  </si>
  <si>
    <t>Lafarge Cement- Zambia</t>
  </si>
  <si>
    <t>Lafarge-Zambia</t>
  </si>
  <si>
    <t>COM./STAT</t>
  </si>
  <si>
    <t>PSA</t>
  </si>
  <si>
    <t>PSA-X</t>
  </si>
  <si>
    <t>FIRST NAME</t>
  </si>
  <si>
    <t>MIDDLE NAME</t>
  </si>
  <si>
    <t xml:space="preserve">LAST NAME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</si>
</sst>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\-mmm\-yy"/>
  </numFmts>
  <fonts count="28">
    <font>
      <sz val="11.0"/>
      <color/>
      <name val="Arial"/>
      <scheme val="minor"/>
    </font>
    <font>
      <sz val="11.0"/>
      <color/>
      <name val="Calibri"/>
    </font>
    <font>
      <b/>
      <sz val="10.0"/>
      <name val="Arial"/>
    </font>
    <font>
      <sz val="10.0"/>
      <name val="Arial"/>
    </font>
    <font>
      <b/>
      <sz val="11.0"/>
      <color/>
      <name val="Calibri"/>
    </font>
    <font>
      <sz val="11.0"/>
      <color rgb="FFFF0000"/>
      <name val="Calibri"/>
    </font>
    <font>
      <sz val="12.0"/>
      <name val="Garamond"/>
    </font>
    <font>
      <sz val="9.0"/>
      <name val="Arial"/>
    </font>
    <font>
      <sz val="11.0"/>
      <color/>
      <name val="Arial"/>
    </font>
    <font>
      <sz val="9.0"/>
      <color rgb="FFFF0000"/>
      <name val="Arial"/>
    </font>
    <font>
      <sz val="10.0"/>
      <color rgb="FFFF0000"/>
      <name val="Arial"/>
    </font>
    <font>
      <sz val="12.0"/>
      <color rgb="FFFF0000"/>
      <name val="Calibri"/>
    </font>
    <font>
      <sz val="12.0"/>
      <color rgb="FFFF0000"/>
      <name val="Garamond"/>
    </font>
    <font>
      <sz val="12.0"/>
      <color rgb="FF2F5496"/>
      <name val="Calibri"/>
    </font>
    <font>
      <b/>
      <sz val="11.0"/>
      <color rgb="FFFF0000"/>
      <name val="Calibri"/>
    </font>
    <font>
      <b/>
      <sz val="10.0"/>
      <color rgb="FFFF0000"/>
      <name val="Arial"/>
    </font>
    <font>
      <sz val="10.0"/>
      <name val="Calibri"/>
    </font>
    <font>
      <sz val="11.0"/>
      <name val="Calibri"/>
    </font>
    <font>
      <sz val="10.0"/>
      <name val="Times New Roman"/>
    </font>
    <font>
      <sz val="11.0"/>
      <name val="Times New Roman"/>
    </font>
    <font>
      <sz val="8.0"/>
      <name val="Arial"/>
    </font>
    <font>
      <sz val="11.0"/>
      <name val="Arial"/>
    </font>
    <font>
      <sz val="10.0"/>
      <color rgb="FF000000"/>
      <name val="Calibri"/>
    </font>
    <font>
      <sz val="10.0"/>
      <color rgb="FFFF6600"/>
      <name val="Arial"/>
    </font>
    <font>
      <sz val="8.0"/>
      <color rgb="FFFF0000"/>
      <name val="Calibri"/>
    </font>
    <font>
      <sz val="10.0"/>
      <color rgb="FFFF0000"/>
      <name val="Calibri"/>
    </font>
    <font>
      <sz val="12.0"/>
      <name val="Times New Roman"/>
    </font>
    <font>
      <sz val="12.0"/>
      <color rgb="FF000000"/>
      <name val="Arial"/>
    </font>
  </fonts>
  <fills count="29">
    <fill>
      <patternFill patternType="none"/>
    </fill>
    <fill>
      <patternFill patternType="lightGray"/>
    </fill>
    <fill>
      <patternFill patternType="solid">
        <fgColor rgb="FF99CCFF"/>
        <bgColor rgb="FF99CCFF"/>
      </patternFill>
    </fill>
    <fill>
      <patternFill patternType="solid">
        <fgColor rgb="FF9CC2E5"/>
        <bgColor rgb="FF9CC2E5"/>
      </patternFill>
    </fill>
    <fill>
      <patternFill patternType="solid">
        <fgColor rgb="FFFFC000"/>
        <bgColor rgb="FFFFC000"/>
      </patternFill>
    </fill>
    <fill>
      <patternFill patternType="solid">
        <fgColor rgb="FF7F7F7F"/>
        <bgColor rgb="FF7F7F7F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92D050"/>
        <bgColor rgb="FF92D050"/>
      </patternFill>
    </fill>
    <fill>
      <patternFill patternType="solid">
        <fgColor rgb="FFC5E0B3"/>
        <bgColor rgb="FFC5E0B3"/>
      </patternFill>
    </fill>
    <fill>
      <patternFill patternType="solid">
        <fgColor rgb="FF6ED848"/>
        <bgColor rgb="FF6ED848"/>
      </patternFill>
    </fill>
    <fill>
      <patternFill patternType="solid">
        <fgColor rgb="FFCCFFCC"/>
        <bgColor rgb="FFCCFFCC"/>
      </patternFill>
    </fill>
    <fill>
      <patternFill patternType="solid">
        <fgColor rgb="FF00B050"/>
        <bgColor rgb="FF00B050"/>
      </patternFill>
    </fill>
    <fill>
      <patternFill patternType="solid">
        <fgColor rgb="FFFF99CC"/>
        <bgColor rgb="FFFF99CC"/>
      </patternFill>
    </fill>
    <fill>
      <patternFill patternType="solid">
        <fgColor rgb="FFADB9CA"/>
        <bgColor rgb="FFADB9CA"/>
      </patternFill>
    </fill>
    <fill>
      <patternFill patternType="solid">
        <fgColor rgb="FFFF0000"/>
        <bgColor rgb="FFFF0000"/>
      </patternFill>
    </fill>
    <fill>
      <patternFill patternType="solid">
        <fgColor rgb="FFFFFF99"/>
        <bgColor rgb="FFFFFF99"/>
      </patternFill>
    </fill>
    <fill>
      <patternFill patternType="solid">
        <fgColor rgb="FF00B0F0"/>
        <bgColor rgb="FF00B0F0"/>
      </patternFill>
    </fill>
    <fill>
      <patternFill patternType="solid">
        <fgColor rgb="FF548135"/>
        <bgColor rgb="FF548135"/>
      </patternFill>
    </fill>
    <fill>
      <patternFill patternType="solid">
        <fgColor rgb="FFA5A5A5"/>
        <bgColor rgb="FFA5A5A5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00CCFF"/>
        <bgColor rgb="FF00CCFF"/>
      </patternFill>
    </fill>
    <fill>
      <patternFill patternType="solid">
        <fgColor rgb="FFC0C0C0"/>
        <bgColor rgb="FFC0C0C0"/>
      </patternFill>
    </fill>
    <fill>
      <patternFill patternType="solid">
        <fgColor rgb="FF8EAADB"/>
        <bgColor rgb="FF8EAADB"/>
      </patternFill>
    </fill>
    <fill>
      <patternFill patternType="solid">
        <fgColor rgb="FFD8D8D8"/>
        <bgColor rgb="FFD8D8D8"/>
      </patternFill>
    </fill>
    <fill>
      <patternFill patternType="solid">
        <fgColor rgb="FF0070C0"/>
        <bgColor rgb="FF0070C0"/>
      </patternFill>
    </fill>
    <fill>
      <patternFill patternType="solid">
        <fgColor rgb="FFA8D08D"/>
        <bgColor rgb="FFA8D08D"/>
      </patternFill>
    </fill>
    <fill>
      <patternFill patternType="solid">
        <fgColor rgb="FFBF9000"/>
        <bgColor rgb="FFBF9000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left"/>
    </xf>
    <xf borderId="1" fillId="0" fontId="1" numFmtId="0" xfId="0" applyBorder="1" applyFont="1"/>
    <xf borderId="0" fillId="0" fontId="1" numFmtId="49" xfId="0" applyAlignment="1" applyFont="1" applyNumberFormat="1">
      <alignment horizontal="left"/>
    </xf>
    <xf borderId="0" fillId="0" fontId="1" numFmtId="49" xfId="0" applyAlignment="1" applyFont="1" applyNumberFormat="1">
      <alignment horizontal="center"/>
    </xf>
    <xf borderId="2" fillId="2" fontId="2" numFmtId="0" xfId="0" applyAlignment="1" applyBorder="1" applyFill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2" fillId="3" fontId="2" numFmtId="0" xfId="0" applyAlignment="1" applyBorder="1" applyFill="1" applyFont="1">
      <alignment horizontal="center" shrinkToFit="0" vertical="center" wrapText="1"/>
    </xf>
    <xf borderId="2" fillId="3" fontId="2" numFmtId="0" xfId="0" applyAlignment="1" applyBorder="1" applyFont="1">
      <alignment shrinkToFit="0" vertical="center" wrapText="1"/>
    </xf>
    <xf borderId="2" fillId="2" fontId="2" numFmtId="0" xfId="0" applyAlignment="1" applyBorder="1" applyFont="1">
      <alignment horizontal="left" shrinkToFit="0" vertical="center" wrapText="1"/>
    </xf>
    <xf borderId="2" fillId="4" fontId="2" numFmtId="0" xfId="0" applyAlignment="1" applyBorder="1" applyFill="1" applyFont="1">
      <alignment horizontal="left" shrinkToFit="0" vertical="center" wrapText="1"/>
    </xf>
    <xf borderId="2" fillId="5" fontId="2" numFmtId="49" xfId="0" applyAlignment="1" applyBorder="1" applyFill="1" applyFont="1" applyNumberFormat="1">
      <alignment horizontal="left" shrinkToFit="0" vertical="center" wrapText="1"/>
    </xf>
    <xf borderId="2" fillId="6" fontId="2" numFmtId="0" xfId="0" applyAlignment="1" applyBorder="1" applyFill="1" applyFont="1">
      <alignment horizontal="center" shrinkToFit="0" vertical="center" wrapText="1"/>
    </xf>
    <xf borderId="2" fillId="7" fontId="2" numFmtId="0" xfId="0" applyAlignment="1" applyBorder="1" applyFill="1" applyFont="1">
      <alignment horizontal="center" shrinkToFit="0" vertical="top" wrapText="1"/>
    </xf>
    <xf borderId="2" fillId="5" fontId="2" numFmtId="49" xfId="0" applyAlignment="1" applyBorder="1" applyFont="1" applyNumberFormat="1">
      <alignment horizontal="center" shrinkToFit="0" vertical="top" wrapText="1"/>
    </xf>
    <xf borderId="2" fillId="7" fontId="2" numFmtId="0" xfId="0" applyAlignment="1" applyBorder="1" applyFont="1">
      <alignment horizontal="left" shrinkToFit="0" vertical="top" wrapText="1"/>
    </xf>
    <xf borderId="2" fillId="7" fontId="2" numFmtId="0" xfId="0" applyAlignment="1" applyBorder="1" applyFont="1">
      <alignment horizontal="center" shrinkToFit="0" vertical="center" wrapText="1"/>
    </xf>
    <xf borderId="2" fillId="8" fontId="2" numFmtId="0" xfId="0" applyAlignment="1" applyBorder="1" applyFill="1" applyFont="1">
      <alignment horizontal="center" shrinkToFit="0" vertical="center" wrapText="1"/>
    </xf>
    <xf borderId="2" fillId="9" fontId="2" numFmtId="0" xfId="0" applyAlignment="1" applyBorder="1" applyFill="1" applyFont="1">
      <alignment horizontal="center" shrinkToFit="0" vertical="center" wrapText="1"/>
    </xf>
    <xf borderId="2" fillId="6" fontId="3" numFmtId="0" xfId="0" applyAlignment="1" applyBorder="1" applyFont="1">
      <alignment horizontal="center" shrinkToFit="0" vertical="center" wrapText="1"/>
    </xf>
    <xf borderId="2" fillId="10" fontId="2" numFmtId="0" xfId="0" applyAlignment="1" applyBorder="1" applyFill="1" applyFont="1">
      <alignment horizontal="center" shrinkToFit="0" vertical="center" wrapText="1"/>
    </xf>
    <xf borderId="2" fillId="11" fontId="2" numFmtId="0" xfId="0" applyAlignment="1" applyBorder="1" applyFill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2" fillId="12" fontId="2" numFmtId="0" xfId="0" applyAlignment="1" applyBorder="1" applyFill="1" applyFont="1">
      <alignment horizontal="left" shrinkToFit="0" vertical="center" wrapText="1"/>
    </xf>
    <xf borderId="2" fillId="6" fontId="4" numFmtId="0" xfId="0" applyAlignment="1" applyBorder="1" applyFont="1">
      <alignment horizontal="left"/>
    </xf>
    <xf borderId="2" fillId="6" fontId="4" numFmtId="0" xfId="0" applyAlignment="1" applyBorder="1" applyFont="1">
      <alignment horizontal="center"/>
    </xf>
    <xf borderId="2" fillId="0" fontId="1" numFmtId="0" xfId="0" applyBorder="1" applyFont="1"/>
    <xf borderId="2" fillId="0" fontId="1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2" fillId="0" fontId="1" numFmtId="0" xfId="0" applyAlignment="1" applyBorder="1" applyFont="1">
      <alignment horizontal="left"/>
    </xf>
    <xf borderId="2" fillId="6" fontId="6" numFmtId="0" xfId="0" applyAlignment="1" applyBorder="1" applyFont="1">
      <alignment horizontal="left" vertical="center"/>
    </xf>
    <xf borderId="2" fillId="0" fontId="6" numFmtId="0" xfId="0" applyAlignment="1" applyBorder="1" applyFont="1">
      <alignment horizontal="left" vertical="center"/>
    </xf>
    <xf borderId="2" fillId="0" fontId="1" numFmtId="0" xfId="0" applyBorder="1" applyFont="1"/>
    <xf borderId="2" fillId="0" fontId="6" numFmtId="0" xfId="0" applyAlignment="1" applyBorder="1" applyFont="1">
      <alignment horizontal="left" shrinkToFit="0" wrapText="1"/>
    </xf>
    <xf quotePrefix="1" borderId="2" fillId="5" fontId="6" numFmtId="49" xfId="0" applyAlignment="1" applyBorder="1" applyFont="1" applyNumberFormat="1">
      <alignment horizontal="left" shrinkToFit="0" wrapText="1"/>
    </xf>
    <xf borderId="2" fillId="0" fontId="6" numFmtId="0" xfId="0" applyAlignment="1" applyBorder="1" applyFont="1">
      <alignment horizontal="center" shrinkToFit="0" wrapText="1"/>
    </xf>
    <xf quotePrefix="1" borderId="2" fillId="5" fontId="6" numFmtId="49" xfId="0" applyAlignment="1" applyBorder="1" applyFont="1" applyNumberFormat="1">
      <alignment horizontal="center" shrinkToFit="0" wrapText="1"/>
    </xf>
    <xf borderId="2" fillId="0" fontId="3" numFmtId="0" xfId="0" applyBorder="1" applyFont="1"/>
    <xf borderId="2" fillId="0" fontId="6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center"/>
    </xf>
    <xf borderId="2" fillId="0" fontId="1" numFmtId="0" xfId="0" applyAlignment="1" applyBorder="1" applyFont="1">
      <alignment horizontal="left"/>
    </xf>
    <xf borderId="2" fillId="0" fontId="3" numFmtId="0" xfId="0" applyBorder="1" applyFont="1"/>
    <xf borderId="2" fillId="0" fontId="3" numFmtId="0" xfId="0" applyAlignment="1" applyBorder="1" applyFont="1">
      <alignment horizontal="center"/>
    </xf>
    <xf borderId="2" fillId="0" fontId="7" numFmtId="14" xfId="0" applyAlignment="1" applyBorder="1" applyFont="1" applyNumberFormat="1">
      <alignment horizontal="center"/>
    </xf>
    <xf borderId="2" fillId="0" fontId="3" numFmtId="0" xfId="0" applyAlignment="1" applyBorder="1" applyFont="1">
      <alignment horizontal="left"/>
    </xf>
    <xf borderId="2" fillId="8" fontId="3" numFmtId="0" xfId="0" applyAlignment="1" applyBorder="1" applyFont="1">
      <alignment horizontal="left"/>
    </xf>
    <xf borderId="2" fillId="0" fontId="3" numFmtId="0" xfId="0" applyAlignment="1" applyBorder="1" applyFont="1">
      <alignment horizontal="left"/>
    </xf>
    <xf borderId="2" fillId="0" fontId="3" numFmtId="16" xfId="0" applyAlignment="1" applyBorder="1" applyFont="1" applyNumberFormat="1">
      <alignment horizontal="center"/>
    </xf>
    <xf borderId="2" fillId="13" fontId="3" numFmtId="0" xfId="0" applyAlignment="1" applyBorder="1" applyFill="1" applyFont="1">
      <alignment horizontal="left"/>
    </xf>
    <xf borderId="2" fillId="0" fontId="3" numFmtId="14" xfId="0" applyAlignment="1" applyBorder="1" applyFont="1" applyNumberFormat="1">
      <alignment horizontal="left"/>
    </xf>
    <xf borderId="2" fillId="0" fontId="1" numFmtId="0" xfId="0" applyAlignment="1" applyBorder="1" applyFont="1">
      <alignment horizontal="center"/>
    </xf>
    <xf borderId="2" fillId="5" fontId="3" numFmtId="49" xfId="0" applyAlignment="1" applyBorder="1" applyFont="1" applyNumberFormat="1">
      <alignment horizontal="center"/>
    </xf>
    <xf borderId="2" fillId="6" fontId="3" numFmtId="0" xfId="0" applyAlignment="1" applyBorder="1" applyFont="1">
      <alignment horizontal="left"/>
    </xf>
    <xf borderId="2" fillId="5" fontId="3" numFmtId="49" xfId="0" applyAlignment="1" applyBorder="1" applyFont="1" applyNumberFormat="1">
      <alignment horizontal="left"/>
    </xf>
    <xf borderId="2" fillId="0" fontId="3" numFmtId="16" xfId="0" applyAlignment="1" applyBorder="1" applyFont="1" applyNumberFormat="1">
      <alignment horizontal="left"/>
    </xf>
    <xf borderId="2" fillId="0" fontId="8" numFmtId="0" xfId="0" applyAlignment="1" applyBorder="1" applyFont="1">
      <alignment horizontal="left"/>
    </xf>
    <xf borderId="2" fillId="0" fontId="6" numFmtId="0" xfId="0" applyAlignment="1" applyBorder="1" applyFont="1">
      <alignment horizontal="left"/>
    </xf>
    <xf borderId="2" fillId="5" fontId="6" numFmtId="49" xfId="0" applyAlignment="1" applyBorder="1" applyFont="1" applyNumberFormat="1">
      <alignment horizontal="left"/>
    </xf>
    <xf borderId="2" fillId="0" fontId="8" numFmtId="0" xfId="0" applyAlignment="1" applyBorder="1" applyFont="1">
      <alignment horizontal="center"/>
    </xf>
    <xf borderId="2" fillId="0" fontId="9" numFmtId="14" xfId="0" applyAlignment="1" applyBorder="1" applyFont="1" applyNumberFormat="1">
      <alignment horizontal="center"/>
    </xf>
    <xf borderId="2" fillId="5" fontId="6" numFmtId="49" xfId="0" applyAlignment="1" applyBorder="1" applyFont="1" applyNumberFormat="1">
      <alignment horizontal="left" shrinkToFit="0" wrapText="1"/>
    </xf>
    <xf borderId="2" fillId="5" fontId="6" numFmtId="49" xfId="0" applyAlignment="1" applyBorder="1" applyFont="1" applyNumberFormat="1">
      <alignment horizontal="center" shrinkToFit="0" wrapText="1"/>
    </xf>
    <xf borderId="2" fillId="4" fontId="3" numFmtId="0" xfId="0" applyAlignment="1" applyBorder="1" applyFont="1">
      <alignment horizontal="left"/>
    </xf>
    <xf borderId="2" fillId="0" fontId="10" numFmtId="0" xfId="0" applyAlignment="1" applyBorder="1" applyFont="1">
      <alignment horizontal="left"/>
    </xf>
    <xf borderId="0" fillId="0" fontId="3" numFmtId="0" xfId="0" applyFont="1"/>
    <xf borderId="2" fillId="0" fontId="10" numFmtId="0" xfId="0" applyBorder="1" applyFont="1"/>
    <xf borderId="0" fillId="0" fontId="11" numFmtId="0" xfId="0" applyFont="1"/>
    <xf borderId="2" fillId="5" fontId="10" numFmtId="49" xfId="0" applyAlignment="1" applyBorder="1" applyFont="1" applyNumberFormat="1">
      <alignment horizontal="left"/>
    </xf>
    <xf borderId="2" fillId="0" fontId="12" numFmtId="0" xfId="0" applyAlignment="1" applyBorder="1" applyFont="1">
      <alignment horizontal="center" shrinkToFit="0" wrapText="1"/>
    </xf>
    <xf borderId="0" fillId="0" fontId="13" numFmtId="0" xfId="0" applyAlignment="1" applyFont="1">
      <alignment horizontal="left"/>
    </xf>
    <xf borderId="2" fillId="0" fontId="3" numFmtId="14" xfId="0" applyAlignment="1" applyBorder="1" applyFont="1" applyNumberFormat="1">
      <alignment horizontal="center"/>
    </xf>
    <xf borderId="2" fillId="14" fontId="3" numFmtId="0" xfId="0" applyAlignment="1" applyBorder="1" applyFill="1" applyFont="1">
      <alignment horizontal="left"/>
    </xf>
    <xf borderId="2" fillId="15" fontId="2" numFmtId="0" xfId="0" applyAlignment="1" applyBorder="1" applyFill="1" applyFont="1">
      <alignment horizontal="center"/>
    </xf>
    <xf borderId="2" fillId="0" fontId="3" numFmtId="0" xfId="0" applyAlignment="1" applyBorder="1" applyFont="1">
      <alignment horizontal="left" vertical="center"/>
    </xf>
    <xf borderId="2" fillId="16" fontId="3" numFmtId="0" xfId="0" applyBorder="1" applyFill="1" applyFont="1"/>
    <xf borderId="2" fillId="0" fontId="10" numFmtId="14" xfId="0" applyAlignment="1" applyBorder="1" applyFont="1" applyNumberFormat="1">
      <alignment horizontal="center"/>
    </xf>
    <xf borderId="2" fillId="6" fontId="3" numFmtId="0" xfId="0" applyBorder="1" applyFont="1"/>
    <xf borderId="2" fillId="0" fontId="14" numFmtId="0" xfId="0" applyAlignment="1" applyBorder="1" applyFont="1">
      <alignment horizontal="left"/>
    </xf>
    <xf borderId="2" fillId="0" fontId="15" numFmtId="0" xfId="0" applyAlignment="1" applyBorder="1" applyFont="1">
      <alignment horizontal="left"/>
    </xf>
    <xf borderId="2" fillId="0" fontId="10" numFmtId="0" xfId="0" applyBorder="1" applyFont="1"/>
    <xf borderId="2" fillId="0" fontId="16" numFmtId="49" xfId="0" applyAlignment="1" applyBorder="1" applyFont="1" applyNumberFormat="1">
      <alignment horizontal="left" shrinkToFit="0" wrapText="1"/>
    </xf>
    <xf borderId="2" fillId="0" fontId="10" numFmtId="0" xfId="0" applyAlignment="1" applyBorder="1" applyFont="1">
      <alignment horizontal="center"/>
    </xf>
    <xf borderId="2" fillId="17" fontId="3" numFmtId="0" xfId="0" applyAlignment="1" applyBorder="1" applyFill="1" applyFont="1">
      <alignment horizontal="left"/>
    </xf>
    <xf borderId="2" fillId="0" fontId="16" numFmtId="49" xfId="0" applyAlignment="1" applyBorder="1" applyFont="1" applyNumberFormat="1">
      <alignment horizontal="left" shrinkToFit="0" wrapText="1"/>
    </xf>
    <xf borderId="2" fillId="0" fontId="17" numFmtId="0" xfId="0" applyAlignment="1" applyBorder="1" applyFont="1">
      <alignment horizontal="left"/>
    </xf>
    <xf borderId="2" fillId="0" fontId="3" numFmtId="164" xfId="0" applyAlignment="1" applyBorder="1" applyFont="1" applyNumberFormat="1">
      <alignment horizontal="left"/>
    </xf>
    <xf borderId="2" fillId="0" fontId="17" numFmtId="0" xfId="0" applyBorder="1" applyFont="1"/>
    <xf borderId="2" fillId="15" fontId="18" numFmtId="0" xfId="0" applyAlignment="1" applyBorder="1" applyFont="1">
      <alignment horizontal="left"/>
    </xf>
    <xf borderId="2" fillId="0" fontId="18" numFmtId="0" xfId="0" applyAlignment="1" applyBorder="1" applyFont="1">
      <alignment horizontal="left"/>
    </xf>
    <xf borderId="2" fillId="0" fontId="19" numFmtId="0" xfId="0" applyAlignment="1" applyBorder="1" applyFont="1">
      <alignment horizontal="left" shrinkToFit="0" wrapText="1"/>
    </xf>
    <xf borderId="2" fillId="5" fontId="19" numFmtId="49" xfId="0" applyAlignment="1" applyBorder="1" applyFont="1" applyNumberFormat="1">
      <alignment horizontal="left" shrinkToFit="0" wrapText="1"/>
    </xf>
    <xf borderId="2" fillId="0" fontId="19" numFmtId="0" xfId="0" applyAlignment="1" applyBorder="1" applyFont="1">
      <alignment horizontal="center"/>
    </xf>
    <xf borderId="2" fillId="5" fontId="19" numFmtId="49" xfId="0" applyAlignment="1" applyBorder="1" applyFont="1" applyNumberFormat="1">
      <alignment horizontal="center"/>
    </xf>
    <xf borderId="2" fillId="13" fontId="3" numFmtId="0" xfId="0" applyBorder="1" applyFont="1"/>
    <xf borderId="2" fillId="0" fontId="18" numFmtId="0" xfId="0" applyAlignment="1" applyBorder="1" applyFont="1">
      <alignment horizontal="left" shrinkToFit="0" wrapText="1"/>
    </xf>
    <xf borderId="2" fillId="0" fontId="18" numFmtId="0" xfId="0" applyAlignment="1" applyBorder="1" applyFont="1">
      <alignment horizontal="center"/>
    </xf>
    <xf borderId="2" fillId="0" fontId="19" numFmtId="0" xfId="0" applyAlignment="1" applyBorder="1" applyFont="1">
      <alignment horizontal="left" shrinkToFit="0" wrapText="1"/>
    </xf>
    <xf borderId="2" fillId="0" fontId="19" numFmtId="0" xfId="0" applyAlignment="1" applyBorder="1" applyFont="1">
      <alignment horizontal="center" shrinkToFit="0" wrapText="1"/>
    </xf>
    <xf borderId="2" fillId="0" fontId="3" numFmtId="0" xfId="0" applyAlignment="1" applyBorder="1" applyFont="1">
      <alignment horizontal="left"/>
    </xf>
    <xf borderId="2" fillId="0" fontId="12" numFmtId="0" xfId="0" applyAlignment="1" applyBorder="1" applyFont="1">
      <alignment horizontal="left" shrinkToFit="0" wrapText="1"/>
    </xf>
    <xf borderId="2" fillId="5" fontId="12" numFmtId="49" xfId="0" applyAlignment="1" applyBorder="1" applyFont="1" applyNumberFormat="1">
      <alignment horizontal="left" shrinkToFit="0" wrapText="1"/>
    </xf>
    <xf borderId="2" fillId="0" fontId="10" numFmtId="0" xfId="0" applyAlignment="1" applyBorder="1" applyFont="1">
      <alignment horizontal="left"/>
    </xf>
    <xf borderId="2" fillId="18" fontId="3" numFmtId="0" xfId="0" applyAlignment="1" applyBorder="1" applyFill="1" applyFont="1">
      <alignment horizontal="left"/>
    </xf>
    <xf borderId="2" fillId="17" fontId="6" numFmtId="0" xfId="0" applyAlignment="1" applyBorder="1" applyFont="1">
      <alignment horizontal="left" vertical="center"/>
    </xf>
    <xf borderId="2" fillId="0" fontId="17" numFmtId="0" xfId="0" applyAlignment="1" applyBorder="1" applyFont="1">
      <alignment horizontal="center"/>
    </xf>
    <xf borderId="2" fillId="3" fontId="3" numFmtId="0" xfId="0" applyAlignment="1" applyBorder="1" applyFont="1">
      <alignment horizontal="left"/>
    </xf>
    <xf borderId="2" fillId="16" fontId="3" numFmtId="0" xfId="0" applyAlignment="1" applyBorder="1" applyFont="1">
      <alignment horizontal="left"/>
    </xf>
    <xf borderId="2" fillId="0" fontId="5" numFmtId="0" xfId="0" applyAlignment="1" applyBorder="1" applyFont="1">
      <alignment horizontal="left"/>
    </xf>
    <xf borderId="2" fillId="0" fontId="20" numFmtId="0" xfId="0" applyAlignment="1" applyBorder="1" applyFont="1">
      <alignment horizontal="left"/>
    </xf>
    <xf borderId="2" fillId="0" fontId="3" numFmtId="16" xfId="0" applyAlignment="1" applyBorder="1" applyFont="1" applyNumberFormat="1">
      <alignment horizontal="left"/>
    </xf>
    <xf borderId="2" fillId="0" fontId="3" numFmtId="0" xfId="0" applyAlignment="1" applyBorder="1" applyFont="1">
      <alignment horizontal="left"/>
    </xf>
    <xf borderId="2" fillId="19" fontId="3" numFmtId="0" xfId="0" applyAlignment="1" applyBorder="1" applyFill="1" applyFont="1">
      <alignment horizontal="left"/>
    </xf>
    <xf borderId="2" fillId="20" fontId="1" numFmtId="14" xfId="0" applyAlignment="1" applyBorder="1" applyFill="1" applyFont="1" applyNumberFormat="1">
      <alignment horizontal="left"/>
    </xf>
    <xf borderId="2" fillId="20" fontId="14" numFmtId="14" xfId="0" applyAlignment="1" applyBorder="1" applyFont="1" applyNumberFormat="1">
      <alignment horizontal="left"/>
    </xf>
    <xf borderId="2" fillId="0" fontId="3" numFmtId="0" xfId="0" applyAlignment="1" applyBorder="1" applyFont="1">
      <alignment vertical="center"/>
    </xf>
    <xf borderId="2" fillId="0" fontId="3" numFmtId="14" xfId="0" applyAlignment="1" applyBorder="1" applyFont="1" applyNumberFormat="1">
      <alignment horizontal="left"/>
    </xf>
    <xf borderId="2" fillId="6" fontId="3" numFmtId="14" xfId="0" applyAlignment="1" applyBorder="1" applyFont="1" applyNumberFormat="1">
      <alignment horizontal="center"/>
    </xf>
    <xf quotePrefix="1" borderId="2" fillId="5" fontId="3" numFmtId="49" xfId="0" applyAlignment="1" applyBorder="1" applyFont="1" applyNumberFormat="1">
      <alignment horizontal="left"/>
    </xf>
    <xf quotePrefix="1" borderId="2" fillId="5" fontId="3" numFmtId="49" xfId="0" applyAlignment="1" applyBorder="1" applyFont="1" applyNumberFormat="1">
      <alignment horizontal="center"/>
    </xf>
    <xf borderId="2" fillId="0" fontId="21" numFmtId="0" xfId="0" applyAlignment="1" applyBorder="1" applyFont="1">
      <alignment horizontal="left"/>
    </xf>
    <xf borderId="2" fillId="0" fontId="7" numFmtId="14" xfId="0" applyAlignment="1" applyBorder="1" applyFont="1" applyNumberFormat="1">
      <alignment horizontal="left"/>
    </xf>
    <xf borderId="2" fillId="0" fontId="7" numFmtId="0" xfId="0" applyAlignment="1" applyBorder="1" applyFont="1">
      <alignment horizontal="left"/>
    </xf>
    <xf borderId="2" fillId="0" fontId="22" numFmtId="49" xfId="0" applyAlignment="1" applyBorder="1" applyFont="1" applyNumberFormat="1">
      <alignment horizontal="left" shrinkToFit="0" wrapText="1"/>
    </xf>
    <xf borderId="2" fillId="0" fontId="17" numFmtId="0" xfId="0" applyAlignment="1" applyBorder="1" applyFont="1">
      <alignment horizontal="left"/>
    </xf>
    <xf borderId="0" fillId="0" fontId="17" numFmtId="0" xfId="0" applyFont="1"/>
    <xf borderId="2" fillId="0" fontId="21" numFmtId="0" xfId="0" applyAlignment="1" applyBorder="1" applyFont="1">
      <alignment horizontal="center"/>
    </xf>
    <xf borderId="2" fillId="0" fontId="12" numFmtId="0" xfId="0" applyAlignment="1" applyBorder="1" applyFont="1">
      <alignment horizontal="left" shrinkToFit="0" wrapText="1"/>
    </xf>
    <xf quotePrefix="1" borderId="2" fillId="5" fontId="12" numFmtId="49" xfId="0" applyAlignment="1" applyBorder="1" applyFont="1" applyNumberFormat="1">
      <alignment horizontal="left" shrinkToFit="0" wrapText="1"/>
    </xf>
    <xf borderId="2" fillId="0" fontId="12" numFmtId="0" xfId="0" applyAlignment="1" applyBorder="1" applyFont="1">
      <alignment horizontal="center" vertical="center"/>
    </xf>
    <xf borderId="2" fillId="21" fontId="3" numFmtId="0" xfId="0" applyAlignment="1" applyBorder="1" applyFill="1" applyFont="1">
      <alignment horizontal="left"/>
    </xf>
    <xf borderId="2" fillId="0" fontId="3" numFmtId="0" xfId="0" applyAlignment="1" applyBorder="1" applyFont="1">
      <alignment horizontal="center" vertical="center"/>
    </xf>
    <xf borderId="2" fillId="12" fontId="3" numFmtId="0" xfId="0" applyAlignment="1" applyBorder="1" applyFont="1">
      <alignment horizontal="left"/>
    </xf>
    <xf borderId="2" fillId="0" fontId="10" numFmtId="0" xfId="0" applyAlignment="1" applyBorder="1" applyFont="1">
      <alignment horizontal="center"/>
    </xf>
    <xf borderId="2" fillId="6" fontId="10" numFmtId="14" xfId="0" applyAlignment="1" applyBorder="1" applyFont="1" applyNumberFormat="1">
      <alignment horizontal="center"/>
    </xf>
    <xf borderId="2" fillId="0" fontId="3" numFmtId="17" xfId="0" applyAlignment="1" applyBorder="1" applyFont="1" applyNumberFormat="1">
      <alignment horizontal="left"/>
    </xf>
    <xf borderId="2" fillId="22" fontId="3" numFmtId="0" xfId="0" applyAlignment="1" applyBorder="1" applyFill="1" applyFont="1">
      <alignment horizontal="left"/>
    </xf>
    <xf borderId="2" fillId="23" fontId="3" numFmtId="0" xfId="0" applyAlignment="1" applyBorder="1" applyFill="1" applyFont="1">
      <alignment horizontal="left"/>
    </xf>
    <xf borderId="2" fillId="24" fontId="3" numFmtId="0" xfId="0" applyAlignment="1" applyBorder="1" applyFill="1" applyFont="1">
      <alignment horizontal="left"/>
    </xf>
    <xf borderId="2" fillId="0" fontId="23" numFmtId="0" xfId="0" applyAlignment="1" applyBorder="1" applyFont="1">
      <alignment horizontal="center"/>
    </xf>
    <xf borderId="2" fillId="20" fontId="5" numFmtId="14" xfId="0" applyAlignment="1" applyBorder="1" applyFont="1" applyNumberFormat="1">
      <alignment horizontal="left"/>
    </xf>
    <xf borderId="2" fillId="0" fontId="16" numFmtId="0" xfId="0" applyAlignment="1" applyBorder="1" applyFont="1">
      <alignment horizontal="left" shrinkToFit="0" vertical="top" wrapText="1"/>
    </xf>
    <xf borderId="2" fillId="0" fontId="16" numFmtId="14" xfId="0" applyAlignment="1" applyBorder="1" applyFont="1" applyNumberFormat="1">
      <alignment horizontal="left" shrinkToFit="0" vertical="top" wrapText="1"/>
    </xf>
    <xf borderId="2" fillId="5" fontId="10" numFmtId="49" xfId="0" applyAlignment="1" applyBorder="1" applyFont="1" applyNumberFormat="1">
      <alignment horizontal="center"/>
    </xf>
    <xf borderId="2" fillId="0" fontId="24" numFmtId="49" xfId="0" applyAlignment="1" applyBorder="1" applyFont="1" applyNumberFormat="1">
      <alignment horizontal="left" shrinkToFit="0" wrapText="1"/>
    </xf>
    <xf borderId="2" fillId="0" fontId="5" numFmtId="0" xfId="0" applyBorder="1" applyFont="1"/>
    <xf borderId="2" fillId="0" fontId="24" numFmtId="49" xfId="0" applyAlignment="1" applyBorder="1" applyFont="1" applyNumberFormat="1">
      <alignment horizontal="center" shrinkToFit="0" wrapText="1"/>
    </xf>
    <xf borderId="2" fillId="0" fontId="10" numFmtId="0" xfId="0" applyAlignment="1" applyBorder="1" applyFont="1">
      <alignment horizontal="center" vertical="center"/>
    </xf>
    <xf borderId="2" fillId="25" fontId="1" numFmtId="0" xfId="0" applyBorder="1" applyFill="1" applyFont="1"/>
    <xf borderId="2" fillId="0" fontId="5" numFmtId="0" xfId="0" applyAlignment="1" applyBorder="1" applyFont="1">
      <alignment horizontal="center"/>
    </xf>
    <xf borderId="2" fillId="5" fontId="5" numFmtId="49" xfId="0" applyAlignment="1" applyBorder="1" applyFont="1" applyNumberFormat="1">
      <alignment horizontal="center"/>
    </xf>
    <xf borderId="2" fillId="0" fontId="3" numFmtId="0" xfId="0" applyAlignment="1" applyBorder="1" applyFont="1">
      <alignment horizontal="left" shrinkToFit="0" wrapText="1"/>
    </xf>
    <xf borderId="2" fillId="0" fontId="25" numFmtId="49" xfId="0" applyAlignment="1" applyBorder="1" applyFont="1" applyNumberFormat="1">
      <alignment horizontal="left" shrinkToFit="0" wrapText="1"/>
    </xf>
    <xf borderId="2" fillId="15" fontId="3" numFmtId="0" xfId="0" applyAlignment="1" applyBorder="1" applyFont="1">
      <alignment horizontal="left"/>
    </xf>
    <xf borderId="2" fillId="26" fontId="3" numFmtId="0" xfId="0" applyAlignment="1" applyBorder="1" applyFill="1" applyFont="1">
      <alignment horizontal="left"/>
    </xf>
    <xf borderId="2" fillId="0" fontId="3" numFmtId="0" xfId="0" applyAlignment="1" applyBorder="1" applyFont="1">
      <alignment horizontal="left" shrinkToFit="1" wrapText="0"/>
    </xf>
    <xf borderId="2" fillId="0" fontId="3" numFmtId="0" xfId="0" applyAlignment="1" applyBorder="1" applyFont="1">
      <alignment horizontal="left" shrinkToFit="1" wrapText="0"/>
    </xf>
    <xf borderId="2" fillId="5" fontId="3" numFmtId="49" xfId="0" applyAlignment="1" applyBorder="1" applyFont="1" applyNumberFormat="1">
      <alignment horizontal="left" shrinkToFit="1" wrapText="0"/>
    </xf>
    <xf borderId="2" fillId="8" fontId="3" numFmtId="14" xfId="0" applyAlignment="1" applyBorder="1" applyFont="1" applyNumberFormat="1">
      <alignment horizontal="center"/>
    </xf>
    <xf borderId="2" fillId="0" fontId="3" numFmtId="0" xfId="0" applyAlignment="1" applyBorder="1" applyFont="1">
      <alignment horizontal="left" shrinkToFit="0" wrapText="1"/>
    </xf>
    <xf borderId="2" fillId="5" fontId="3" numFmtId="49" xfId="0" applyAlignment="1" applyBorder="1" applyFont="1" applyNumberFormat="1">
      <alignment horizontal="left" shrinkToFit="0" wrapText="1"/>
    </xf>
    <xf borderId="2" fillId="0" fontId="3" numFmtId="0" xfId="0" applyAlignment="1" applyBorder="1" applyFont="1">
      <alignment horizontal="center" shrinkToFit="0" wrapText="1"/>
    </xf>
    <xf borderId="2" fillId="5" fontId="3" numFmtId="49" xfId="0" applyAlignment="1" applyBorder="1" applyFont="1" applyNumberFormat="1">
      <alignment horizontal="center" shrinkToFit="0" wrapText="1"/>
    </xf>
    <xf borderId="2" fillId="16" fontId="1" numFmtId="0" xfId="0" applyBorder="1" applyFont="1"/>
    <xf borderId="2" fillId="0" fontId="7" numFmtId="14" xfId="0" applyAlignment="1" applyBorder="1" applyFont="1" applyNumberFormat="1">
      <alignment horizontal="left" vertical="center"/>
    </xf>
    <xf borderId="2" fillId="0" fontId="9" numFmtId="14" xfId="0" applyAlignment="1" applyBorder="1" applyFont="1" applyNumberFormat="1">
      <alignment horizontal="center" shrinkToFit="0" wrapText="1"/>
    </xf>
    <xf borderId="2" fillId="0" fontId="26" numFmtId="0" xfId="0" applyAlignment="1" applyBorder="1" applyFont="1">
      <alignment horizontal="left" shrinkToFit="0" wrapText="1"/>
    </xf>
    <xf borderId="2" fillId="5" fontId="26" numFmtId="49" xfId="0" applyAlignment="1" applyBorder="1" applyFont="1" applyNumberFormat="1">
      <alignment horizontal="left" shrinkToFit="0" wrapText="1"/>
    </xf>
    <xf borderId="2" fillId="0" fontId="26" numFmtId="0" xfId="0" applyAlignment="1" applyBorder="1" applyFont="1">
      <alignment horizontal="center" shrinkToFit="0" wrapText="1"/>
    </xf>
    <xf borderId="2" fillId="5" fontId="26" numFmtId="49" xfId="0" applyAlignment="1" applyBorder="1" applyFont="1" applyNumberFormat="1">
      <alignment horizontal="center" shrinkToFit="0" wrapText="1"/>
    </xf>
    <xf borderId="2" fillId="5" fontId="1" numFmtId="49" xfId="0" applyAlignment="1" applyBorder="1" applyFont="1" applyNumberFormat="1">
      <alignment horizontal="center"/>
    </xf>
    <xf borderId="2" fillId="0" fontId="6" numFmtId="0" xfId="0" applyAlignment="1" applyBorder="1" applyFont="1">
      <alignment horizontal="left" shrinkToFit="0" wrapText="1"/>
    </xf>
    <xf borderId="2" fillId="27" fontId="3" numFmtId="0" xfId="0" applyAlignment="1" applyBorder="1" applyFill="1" applyFont="1">
      <alignment horizontal="left"/>
    </xf>
    <xf borderId="2" fillId="0" fontId="7" numFmtId="14" xfId="0" applyAlignment="1" applyBorder="1" applyFont="1" applyNumberFormat="1">
      <alignment horizontal="center" shrinkToFit="0" wrapText="1"/>
    </xf>
    <xf borderId="2" fillId="0" fontId="22" numFmtId="0" xfId="0" applyAlignment="1" applyBorder="1" applyFont="1">
      <alignment horizontal="left" shrinkToFit="0" vertical="top" wrapText="1"/>
    </xf>
    <xf borderId="2" fillId="28" fontId="3" numFmtId="0" xfId="0" applyAlignment="1" applyBorder="1" applyFill="1" applyFont="1">
      <alignment horizontal="left"/>
    </xf>
    <xf borderId="2" fillId="0" fontId="27" numFmtId="0" xfId="0" applyAlignment="1" applyBorder="1" applyFont="1">
      <alignment horizontal="center"/>
    </xf>
    <xf borderId="2" fillId="5" fontId="27" numFmtId="49" xfId="0" applyAlignment="1" applyBorder="1" applyFont="1" applyNumberFormat="1">
      <alignment horizontal="center"/>
    </xf>
    <xf borderId="2" fillId="0" fontId="7" numFmtId="14" xfId="0" applyAlignment="1" applyBorder="1" applyFont="1" applyNumberFormat="1">
      <alignment horizontal="left" vertical="center"/>
    </xf>
    <xf borderId="2" fillId="0" fontId="7" numFmtId="14" xfId="0" applyAlignment="1" applyBorder="1" applyFont="1" applyNumberFormat="1">
      <alignment horizontal="left" shrinkToFit="0" wrapText="1"/>
    </xf>
    <xf borderId="2" fillId="0" fontId="7" numFmtId="14" xfId="0" applyAlignment="1" applyBorder="1" applyFont="1" applyNumberFormat="1">
      <alignment horizontal="center" vertical="center"/>
    </xf>
    <xf borderId="0" fillId="0" fontId="3" numFmtId="0" xfId="0" applyAlignment="1" applyFont="1">
      <alignment horizontal="center"/>
    </xf>
    <xf borderId="1" fillId="0" fontId="3" numFmtId="0" xfId="0" applyBorder="1" applyFont="1"/>
    <xf borderId="0" fillId="0" fontId="3" numFmtId="0" xfId="0" applyAlignment="1" applyFont="1">
      <alignment horizontal="left"/>
    </xf>
    <xf borderId="0" fillId="0" fontId="3" numFmtId="49" xfId="0" applyAlignment="1" applyFont="1" applyNumberFormat="1">
      <alignment horizontal="left"/>
    </xf>
    <xf borderId="0" fillId="0" fontId="3" numFmtId="49" xfId="0" applyAlignment="1" applyFont="1" applyNumberFormat="1">
      <alignment horizontal="center"/>
    </xf>
    <xf borderId="0" fillId="0" fontId="22" numFmtId="49" xfId="0" applyAlignment="1" applyFont="1" applyNumberFormat="1">
      <alignment horizontal="left" shrinkToFit="0" wrapText="1"/>
    </xf>
    <xf borderId="0" fillId="0" fontId="3" numFmtId="16" xfId="0" applyAlignment="1" applyFont="1" applyNumberFormat="1">
      <alignment horizontal="left"/>
    </xf>
    <xf borderId="1" fillId="0" fontId="3" numFmtId="0" xfId="0" applyAlignment="1" applyBorder="1" applyFont="1">
      <alignment horizontal="center"/>
    </xf>
    <xf borderId="0" fillId="0" fontId="7" numFmtId="14" xfId="0" applyAlignment="1" applyFont="1" applyNumberFormat="1">
      <alignment horizontal="center"/>
    </xf>
    <xf borderId="1" fillId="0" fontId="3" numFmtId="0" xfId="0" applyAlignment="1" applyBorder="1" applyFont="1">
      <alignment horizontal="left"/>
    </xf>
    <xf borderId="0" fillId="0" fontId="20" numFmtId="0" xfId="0" applyAlignment="1" applyFont="1">
      <alignment horizontal="left"/>
    </xf>
    <xf borderId="0" fillId="0" fontId="1" numFmtId="2" xfId="0" applyFont="1" applyNumberFormat="1"/>
    <xf borderId="0" fillId="0" fontId="1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externalLink" Target="externalLinks/externalLink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E:\FOLDERS-PGNAA\2018-THERMO\ACCOUNTS\Thermo-commissions\Master_PGNAA_MEA-v1.3_psa%20bookings.xlsx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/2019-SPECTRA-GROUP/2019-DATA/2019-ORDERS-ACCOUNT/2020-ORDERS-THERMO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aster"/>
      <sheetName val="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FS-ORDER-AMIR"/>
      <sheetName val="TFS-PSA-SLI"/>
      <sheetName val="THERMO-REVENUE"/>
      <sheetName val="TFS-PSA-TOTAL"/>
      <sheetName val="TFS-PSA"/>
      <sheetName val="TFS-PARTS"/>
      <sheetName val="TFS-CF252"/>
      <sheetName val="TFS-I&amp;C"/>
      <sheetName val="TFS-T&amp;M"/>
      <sheetName val="PGNAA-SITES-ME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6.14"/>
    <col customWidth="1" min="2" max="2" width="9.71"/>
    <col customWidth="1" min="3" max="3" width="16.71"/>
    <col customWidth="1" min="4" max="4" width="13.43"/>
    <col customWidth="1" min="5" max="5" width="16.57"/>
    <col customWidth="1" min="6" max="6" width="11.29"/>
    <col customWidth="1" min="7" max="7" width="16.14"/>
    <col customWidth="1" min="8" max="8" width="38.86"/>
    <col customWidth="1" min="9" max="9" width="4.71"/>
    <col customWidth="1" min="10" max="10" width="14.71"/>
    <col customWidth="1" min="11" max="11" width="38.43"/>
    <col customWidth="1" min="12" max="12" width="3.29"/>
    <col customWidth="1" min="13" max="13" width="16.29"/>
    <col customWidth="1" min="14" max="14" width="18.71"/>
    <col customWidth="1" min="15" max="15" width="4.71"/>
    <col customWidth="1" min="16" max="16" width="14.86"/>
    <col customWidth="1" min="17" max="17" width="11.86"/>
    <col customWidth="1" min="18" max="18" width="13.57"/>
    <col customWidth="1" min="19" max="19" width="18.43"/>
    <col customWidth="1" min="20" max="20" width="10.14"/>
    <col customWidth="1" min="21" max="21" width="12.29"/>
    <col customWidth="1" min="22" max="22" width="15.71"/>
    <col customWidth="1" min="23" max="23" width="11.14"/>
    <col customWidth="1" min="24" max="24" width="12.0"/>
    <col customWidth="1" min="25" max="25" width="15.86"/>
    <col customWidth="1" min="26" max="26" width="12.14"/>
    <col customWidth="1" min="27" max="28" width="12.86"/>
    <col customWidth="1" min="29" max="29" width="12.14"/>
    <col customWidth="1" min="30" max="30" width="13.14"/>
    <col customWidth="1" min="31" max="31" width="12.71"/>
    <col customWidth="1" min="32" max="32" width="13.0"/>
    <col customWidth="1" min="33" max="33" width="38.0"/>
    <col customWidth="1" min="34" max="34" width="18.57"/>
    <col customWidth="1" min="35" max="35" width="15.29"/>
    <col customWidth="1" min="36" max="36" width="15.86"/>
    <col customWidth="1" min="37" max="37" width="15.71"/>
    <col customWidth="1" min="38" max="38" width="10.0"/>
    <col customWidth="1" min="39" max="39" width="11.86"/>
    <col customWidth="1" min="40" max="40" width="5.71"/>
    <col customWidth="1" min="41" max="41" width="7.29"/>
    <col customWidth="1" min="42" max="42" width="9.14"/>
  </cols>
  <sheetData>
    <row r="1" ht="14.25" customHeight="1">
      <c r="B1" s="1"/>
      <c r="C1" s="2"/>
      <c r="E1" s="3"/>
      <c r="F1" s="4"/>
      <c r="G1" s="5"/>
      <c r="H1" s="3"/>
      <c r="I1" s="6"/>
      <c r="J1" s="5"/>
      <c r="K1" s="3"/>
      <c r="L1" s="6"/>
      <c r="M1" s="1"/>
      <c r="N1" s="2"/>
      <c r="O1" s="7"/>
      <c r="P1" s="2"/>
      <c r="Q1" s="3"/>
      <c r="S1" s="2"/>
      <c r="T1" s="2"/>
      <c r="U1" s="2"/>
      <c r="V1" s="3"/>
      <c r="AH1" s="3"/>
      <c r="AI1" s="3"/>
      <c r="AJ1" s="2"/>
      <c r="AK1" s="2"/>
      <c r="AL1" s="3"/>
      <c r="AM1" s="3"/>
      <c r="AN1" s="2"/>
      <c r="AO1" s="2"/>
    </row>
    <row r="2" ht="14.25" customHeight="1">
      <c r="A2" s="8" t="s">
        <v>0</v>
      </c>
      <c r="B2" s="9" t="s">
        <v>1</v>
      </c>
      <c r="C2" s="10" t="s">
        <v>2</v>
      </c>
      <c r="D2" s="11" t="s">
        <v>3</v>
      </c>
      <c r="E2" s="12" t="s">
        <v>4</v>
      </c>
      <c r="F2" s="13" t="s">
        <v>5</v>
      </c>
      <c r="G2" s="8" t="s">
        <v>6</v>
      </c>
      <c r="H2" s="12" t="s">
        <v>7</v>
      </c>
      <c r="I2" s="14" t="s">
        <v>8</v>
      </c>
      <c r="J2" s="15" t="s">
        <v>9</v>
      </c>
      <c r="K2" s="12" t="s">
        <v>10</v>
      </c>
      <c r="L2" s="14" t="s">
        <v>8</v>
      </c>
      <c r="M2" s="15" t="s">
        <v>11</v>
      </c>
      <c r="N2" s="16" t="s">
        <v>12</v>
      </c>
      <c r="O2" s="17" t="s">
        <v>8</v>
      </c>
      <c r="P2" s="15" t="s">
        <v>13</v>
      </c>
      <c r="Q2" s="18" t="s">
        <v>14</v>
      </c>
      <c r="R2" s="19" t="s">
        <v>15</v>
      </c>
      <c r="S2" s="19" t="s">
        <v>16</v>
      </c>
      <c r="T2" s="19" t="s">
        <v>17</v>
      </c>
      <c r="U2" s="19" t="s">
        <v>18</v>
      </c>
      <c r="V2" s="13" t="s">
        <v>19</v>
      </c>
      <c r="W2" s="20" t="s">
        <v>20</v>
      </c>
      <c r="X2" s="20" t="s">
        <v>21</v>
      </c>
      <c r="Y2" s="20" t="s">
        <v>22</v>
      </c>
      <c r="Z2" s="21" t="s">
        <v>23</v>
      </c>
      <c r="AA2" s="22" t="s">
        <v>24</v>
      </c>
      <c r="AB2" s="22" t="s">
        <v>25</v>
      </c>
      <c r="AC2" s="23" t="s">
        <v>26</v>
      </c>
      <c r="AD2" s="23" t="s">
        <v>27</v>
      </c>
      <c r="AE2" s="24" t="s">
        <v>28</v>
      </c>
      <c r="AF2" s="15" t="s">
        <v>29</v>
      </c>
      <c r="AG2" s="25" t="s">
        <v>30</v>
      </c>
      <c r="AH2" s="26" t="s">
        <v>31</v>
      </c>
      <c r="AI2" s="26" t="s">
        <v>32</v>
      </c>
      <c r="AJ2" s="15" t="s">
        <v>33</v>
      </c>
      <c r="AK2" s="15" t="s">
        <v>34</v>
      </c>
      <c r="AL2" s="27" t="s">
        <v>35</v>
      </c>
      <c r="AM2" s="27" t="s">
        <v>36</v>
      </c>
      <c r="AN2" s="28" t="s">
        <v>37</v>
      </c>
      <c r="AO2" s="28" t="s">
        <v>38</v>
      </c>
      <c r="AP2" s="2"/>
    </row>
    <row r="3" ht="14.25" hidden="1" customHeight="1">
      <c r="A3" s="29">
        <v>1.0</v>
      </c>
      <c r="B3" s="30">
        <v>50.0</v>
      </c>
      <c r="C3" s="31" t="s">
        <v>39</v>
      </c>
      <c r="D3" s="32" t="s">
        <v>40</v>
      </c>
      <c r="E3" s="33" t="s">
        <v>41</v>
      </c>
      <c r="F3" s="34" t="s">
        <v>42</v>
      </c>
      <c r="G3" s="35" t="s">
        <v>43</v>
      </c>
      <c r="H3" s="36" t="s">
        <v>44</v>
      </c>
      <c r="I3" s="37" t="s">
        <v>45</v>
      </c>
      <c r="J3" s="38" t="str">
        <f t="shared" ref="J3:J240" si="1">F3&amp;I3</f>
        <v>ALB01</v>
      </c>
      <c r="K3" s="36" t="s">
        <v>44</v>
      </c>
      <c r="L3" s="37" t="s">
        <v>45</v>
      </c>
      <c r="M3" s="38" t="str">
        <f t="shared" ref="M3:M240" si="2">J3&amp;L3</f>
        <v>ALB0101</v>
      </c>
      <c r="N3" s="38" t="s">
        <v>46</v>
      </c>
      <c r="O3" s="39" t="s">
        <v>45</v>
      </c>
      <c r="P3" s="38" t="str">
        <f t="shared" ref="P3:P240" si="3">M3&amp;O3</f>
        <v>ALB010101</v>
      </c>
      <c r="Q3" s="40"/>
      <c r="R3" s="41" t="s">
        <v>47</v>
      </c>
      <c r="S3" s="41" t="s">
        <v>47</v>
      </c>
      <c r="T3" s="41" t="s">
        <v>48</v>
      </c>
      <c r="U3" s="42" t="s">
        <v>49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 t="s">
        <v>50</v>
      </c>
      <c r="AH3" s="43"/>
      <c r="AI3" s="32"/>
      <c r="AJ3" s="30"/>
      <c r="AK3" s="30"/>
      <c r="AL3" s="29"/>
      <c r="AM3" s="29"/>
      <c r="AN3" s="29"/>
      <c r="AO3" s="29"/>
    </row>
    <row r="4" ht="21.75" hidden="1" customHeight="1">
      <c r="A4" s="44" t="str">
        <f t="shared" ref="A4:A240" si="4">A3+1</f>
        <v>2</v>
      </c>
      <c r="B4" s="45">
        <v>11.0</v>
      </c>
      <c r="C4" s="46" t="s">
        <v>51</v>
      </c>
      <c r="D4" s="47" t="s">
        <v>52</v>
      </c>
      <c r="E4" s="48" t="s">
        <v>53</v>
      </c>
      <c r="F4" s="47" t="s">
        <v>54</v>
      </c>
      <c r="G4" s="44" t="s">
        <v>55</v>
      </c>
      <c r="H4" s="49" t="s">
        <v>56</v>
      </c>
      <c r="I4" s="37" t="s">
        <v>45</v>
      </c>
      <c r="J4" s="38" t="str">
        <f t="shared" si="1"/>
        <v>DZA01</v>
      </c>
      <c r="K4" s="49" t="s">
        <v>57</v>
      </c>
      <c r="L4" s="37" t="s">
        <v>45</v>
      </c>
      <c r="M4" s="38" t="str">
        <f t="shared" si="2"/>
        <v>DZA0101</v>
      </c>
      <c r="N4" s="42" t="s">
        <v>58</v>
      </c>
      <c r="O4" s="39" t="s">
        <v>45</v>
      </c>
      <c r="P4" s="38" t="str">
        <f t="shared" si="3"/>
        <v>DZA010101</v>
      </c>
      <c r="Q4" s="49">
        <v>821002.0</v>
      </c>
      <c r="R4" s="50" t="s">
        <v>47</v>
      </c>
      <c r="S4" s="50" t="s">
        <v>47</v>
      </c>
      <c r="T4" s="41" t="s">
        <v>48</v>
      </c>
      <c r="U4" s="42" t="s">
        <v>59</v>
      </c>
      <c r="V4" s="49">
        <v>1200.0</v>
      </c>
      <c r="W4" s="49"/>
      <c r="X4" s="49"/>
      <c r="Y4" s="49" t="s">
        <v>60</v>
      </c>
      <c r="Z4" s="49"/>
      <c r="AA4" s="49"/>
      <c r="AB4" s="49" t="s">
        <v>61</v>
      </c>
      <c r="AC4" s="49"/>
      <c r="AD4" s="49"/>
      <c r="AE4" s="49" t="s">
        <v>62</v>
      </c>
      <c r="AF4" s="51" t="s">
        <v>62</v>
      </c>
      <c r="AG4" s="49"/>
      <c r="AH4" s="49">
        <v>2004.0</v>
      </c>
      <c r="AI4" s="52">
        <v>38042.0</v>
      </c>
      <c r="AJ4" s="46"/>
      <c r="AK4" s="46"/>
      <c r="AL4" s="32" t="s">
        <v>63</v>
      </c>
      <c r="AM4" s="32" t="s">
        <v>64</v>
      </c>
      <c r="AN4" s="53">
        <v>1.0</v>
      </c>
      <c r="AO4" s="53">
        <v>2.0</v>
      </c>
    </row>
    <row r="5" ht="16.5" hidden="1" customHeight="1">
      <c r="A5" s="44" t="str">
        <f t="shared" si="4"/>
        <v>3</v>
      </c>
      <c r="B5" s="45">
        <v>11.0</v>
      </c>
      <c r="C5" s="46" t="s">
        <v>51</v>
      </c>
      <c r="D5" s="47" t="s">
        <v>52</v>
      </c>
      <c r="E5" s="48" t="s">
        <v>53</v>
      </c>
      <c r="F5" s="47" t="s">
        <v>54</v>
      </c>
      <c r="G5" s="44" t="s">
        <v>55</v>
      </c>
      <c r="H5" s="49" t="s">
        <v>56</v>
      </c>
      <c r="I5" s="37" t="s">
        <v>45</v>
      </c>
      <c r="J5" s="38" t="str">
        <f t="shared" si="1"/>
        <v>DZA01</v>
      </c>
      <c r="K5" s="49" t="s">
        <v>57</v>
      </c>
      <c r="L5" s="37" t="s">
        <v>45</v>
      </c>
      <c r="M5" s="38" t="str">
        <f t="shared" si="2"/>
        <v>DZA0101</v>
      </c>
      <c r="N5" s="42" t="s">
        <v>65</v>
      </c>
      <c r="O5" s="54" t="s">
        <v>66</v>
      </c>
      <c r="P5" s="38" t="str">
        <f t="shared" si="3"/>
        <v>DZA010102</v>
      </c>
      <c r="Q5" s="49">
        <v>821003.0</v>
      </c>
      <c r="R5" s="50" t="s">
        <v>47</v>
      </c>
      <c r="S5" s="50" t="s">
        <v>47</v>
      </c>
      <c r="T5" s="41" t="s">
        <v>48</v>
      </c>
      <c r="U5" s="42" t="s">
        <v>59</v>
      </c>
      <c r="V5" s="49">
        <v>1400.0</v>
      </c>
      <c r="W5" s="49"/>
      <c r="X5" s="49"/>
      <c r="Y5" s="49" t="s">
        <v>60</v>
      </c>
      <c r="Z5" s="49"/>
      <c r="AA5" s="49"/>
      <c r="AB5" s="49" t="s">
        <v>61</v>
      </c>
      <c r="AC5" s="49"/>
      <c r="AD5" s="49"/>
      <c r="AE5" s="49" t="s">
        <v>62</v>
      </c>
      <c r="AF5" s="55" t="s">
        <v>62</v>
      </c>
      <c r="AG5" s="49"/>
      <c r="AH5" s="49">
        <v>2004.0</v>
      </c>
      <c r="AI5" s="52">
        <v>38042.0</v>
      </c>
      <c r="AJ5" s="46"/>
      <c r="AK5" s="46"/>
      <c r="AL5" s="32" t="s">
        <v>63</v>
      </c>
      <c r="AM5" s="32" t="s">
        <v>64</v>
      </c>
      <c r="AN5" s="53">
        <v>1.0</v>
      </c>
      <c r="AO5" s="53">
        <v>2.0</v>
      </c>
    </row>
    <row r="6" ht="14.25" hidden="1" customHeight="1">
      <c r="A6" s="44" t="str">
        <f t="shared" si="4"/>
        <v>4</v>
      </c>
      <c r="B6" s="45">
        <v>11.0</v>
      </c>
      <c r="C6" s="46" t="s">
        <v>51</v>
      </c>
      <c r="D6" s="47" t="s">
        <v>52</v>
      </c>
      <c r="E6" s="48" t="s">
        <v>53</v>
      </c>
      <c r="F6" s="47" t="s">
        <v>54</v>
      </c>
      <c r="G6" s="44" t="s">
        <v>55</v>
      </c>
      <c r="H6" s="49" t="s">
        <v>56</v>
      </c>
      <c r="I6" s="37" t="s">
        <v>45</v>
      </c>
      <c r="J6" s="38" t="str">
        <f t="shared" si="1"/>
        <v>DZA01</v>
      </c>
      <c r="K6" s="49" t="s">
        <v>67</v>
      </c>
      <c r="L6" s="56" t="s">
        <v>66</v>
      </c>
      <c r="M6" s="38" t="str">
        <f t="shared" si="2"/>
        <v>DZA0102</v>
      </c>
      <c r="N6" s="42" t="s">
        <v>68</v>
      </c>
      <c r="O6" s="54" t="s">
        <v>45</v>
      </c>
      <c r="P6" s="38" t="str">
        <f t="shared" si="3"/>
        <v>DZA010201</v>
      </c>
      <c r="Q6" s="49">
        <v>821083.0</v>
      </c>
      <c r="R6" s="50" t="s">
        <v>47</v>
      </c>
      <c r="S6" s="50" t="s">
        <v>47</v>
      </c>
      <c r="T6" s="41" t="s">
        <v>48</v>
      </c>
      <c r="U6" s="42" t="s">
        <v>59</v>
      </c>
      <c r="V6" s="49">
        <v>1600.0</v>
      </c>
      <c r="W6" s="49"/>
      <c r="X6" s="49" t="s">
        <v>69</v>
      </c>
      <c r="Y6" s="49" t="s">
        <v>60</v>
      </c>
      <c r="Z6" s="49" t="s">
        <v>70</v>
      </c>
      <c r="AA6" s="49" t="s">
        <v>69</v>
      </c>
      <c r="AB6" s="49" t="s">
        <v>61</v>
      </c>
      <c r="AC6" s="49"/>
      <c r="AD6" s="49"/>
      <c r="AE6" s="49" t="s">
        <v>62</v>
      </c>
      <c r="AF6" s="55" t="s">
        <v>62</v>
      </c>
      <c r="AG6" s="40"/>
      <c r="AH6" s="49" t="s">
        <v>71</v>
      </c>
      <c r="AI6" s="52">
        <v>39608.0</v>
      </c>
      <c r="AJ6" s="46"/>
      <c r="AK6" s="46"/>
      <c r="AL6" s="32" t="s">
        <v>63</v>
      </c>
      <c r="AM6" s="32" t="s">
        <v>64</v>
      </c>
      <c r="AN6" s="53">
        <v>1.0</v>
      </c>
      <c r="AO6" s="53">
        <v>2.0</v>
      </c>
    </row>
    <row r="7" ht="16.5" hidden="1" customHeight="1">
      <c r="A7" s="44" t="str">
        <f t="shared" si="4"/>
        <v>5</v>
      </c>
      <c r="B7" s="45">
        <v>11.0</v>
      </c>
      <c r="C7" s="46" t="s">
        <v>51</v>
      </c>
      <c r="D7" s="47" t="s">
        <v>52</v>
      </c>
      <c r="E7" s="48" t="s">
        <v>53</v>
      </c>
      <c r="F7" s="47" t="s">
        <v>54</v>
      </c>
      <c r="G7" s="44" t="s">
        <v>55</v>
      </c>
      <c r="H7" s="49" t="s">
        <v>56</v>
      </c>
      <c r="I7" s="37" t="s">
        <v>45</v>
      </c>
      <c r="J7" s="38" t="str">
        <f t="shared" si="1"/>
        <v>DZA01</v>
      </c>
      <c r="K7" s="57" t="s">
        <v>72</v>
      </c>
      <c r="L7" s="56" t="s">
        <v>73</v>
      </c>
      <c r="M7" s="38" t="str">
        <f t="shared" si="2"/>
        <v>DZA0103</v>
      </c>
      <c r="N7" s="50" t="s">
        <v>74</v>
      </c>
      <c r="O7" s="54" t="s">
        <v>45</v>
      </c>
      <c r="P7" s="38" t="str">
        <f t="shared" si="3"/>
        <v>DZA010301</v>
      </c>
      <c r="Q7" s="49"/>
      <c r="R7" s="50" t="s">
        <v>75</v>
      </c>
      <c r="S7" s="50" t="s">
        <v>75</v>
      </c>
      <c r="T7" s="41" t="s">
        <v>48</v>
      </c>
      <c r="U7" s="42" t="s">
        <v>59</v>
      </c>
      <c r="V7" s="49"/>
      <c r="W7" s="49"/>
      <c r="X7" s="49"/>
      <c r="Y7" s="49"/>
      <c r="Z7" s="49"/>
      <c r="AA7" s="49"/>
      <c r="AB7" s="49"/>
      <c r="AC7" s="49"/>
      <c r="AD7" s="49"/>
      <c r="AE7" s="49"/>
      <c r="AF7" s="55"/>
      <c r="AG7" s="40"/>
      <c r="AH7" s="49" t="s">
        <v>76</v>
      </c>
      <c r="AI7" s="52"/>
      <c r="AJ7" s="46"/>
      <c r="AK7" s="46"/>
      <c r="AL7" s="32" t="s">
        <v>63</v>
      </c>
      <c r="AM7" s="32" t="s">
        <v>64</v>
      </c>
      <c r="AN7" s="53">
        <v>1.0</v>
      </c>
      <c r="AO7" s="53">
        <v>2.0</v>
      </c>
    </row>
    <row r="8" ht="14.25" hidden="1" customHeight="1">
      <c r="A8" s="44" t="str">
        <f t="shared" si="4"/>
        <v>6</v>
      </c>
      <c r="B8" s="45">
        <v>22.0</v>
      </c>
      <c r="C8" s="46" t="s">
        <v>77</v>
      </c>
      <c r="D8" s="47" t="s">
        <v>40</v>
      </c>
      <c r="E8" s="48" t="s">
        <v>53</v>
      </c>
      <c r="F8" s="47" t="s">
        <v>54</v>
      </c>
      <c r="G8" s="44" t="s">
        <v>78</v>
      </c>
      <c r="H8" s="57" t="s">
        <v>79</v>
      </c>
      <c r="I8" s="56" t="s">
        <v>66</v>
      </c>
      <c r="J8" s="38" t="str">
        <f t="shared" si="1"/>
        <v>DZA02</v>
      </c>
      <c r="K8" s="57" t="s">
        <v>79</v>
      </c>
      <c r="L8" s="56" t="s">
        <v>45</v>
      </c>
      <c r="M8" s="38" t="str">
        <f t="shared" si="2"/>
        <v>DZA0201</v>
      </c>
      <c r="N8" s="50" t="s">
        <v>80</v>
      </c>
      <c r="O8" s="54" t="s">
        <v>45</v>
      </c>
      <c r="P8" s="38" t="str">
        <f t="shared" si="3"/>
        <v>DZA020101</v>
      </c>
      <c r="Q8" s="58">
        <v>823108.0</v>
      </c>
      <c r="R8" s="50" t="s">
        <v>81</v>
      </c>
      <c r="S8" s="41" t="s">
        <v>82</v>
      </c>
      <c r="T8" s="41" t="s">
        <v>83</v>
      </c>
      <c r="U8" s="42" t="s">
        <v>59</v>
      </c>
      <c r="V8" s="49"/>
      <c r="W8" s="49"/>
      <c r="X8" s="49"/>
      <c r="Y8" s="49"/>
      <c r="Z8" s="49"/>
      <c r="AA8" s="49"/>
      <c r="AB8" s="49"/>
      <c r="AC8" s="49"/>
      <c r="AD8" s="49"/>
      <c r="AE8" s="49"/>
      <c r="AF8" s="55"/>
      <c r="AG8" s="40"/>
      <c r="AH8" s="49" t="s">
        <v>84</v>
      </c>
      <c r="AI8" s="52"/>
      <c r="AJ8" s="46"/>
      <c r="AK8" s="46"/>
      <c r="AL8" s="29"/>
      <c r="AM8" s="29"/>
      <c r="AN8" s="29"/>
      <c r="AO8" s="29"/>
    </row>
    <row r="9" ht="14.25" hidden="1" customHeight="1">
      <c r="A9" s="44" t="str">
        <f t="shared" si="4"/>
        <v>7</v>
      </c>
      <c r="B9" s="45">
        <v>22.0</v>
      </c>
      <c r="C9" s="46" t="s">
        <v>77</v>
      </c>
      <c r="D9" s="47" t="s">
        <v>40</v>
      </c>
      <c r="E9" s="48" t="s">
        <v>53</v>
      </c>
      <c r="F9" s="47" t="s">
        <v>54</v>
      </c>
      <c r="G9" s="44" t="s">
        <v>78</v>
      </c>
      <c r="H9" s="57" t="s">
        <v>79</v>
      </c>
      <c r="I9" s="56" t="s">
        <v>66</v>
      </c>
      <c r="J9" s="38" t="str">
        <f t="shared" si="1"/>
        <v>DZA02</v>
      </c>
      <c r="K9" s="57" t="s">
        <v>79</v>
      </c>
      <c r="L9" s="56" t="s">
        <v>45</v>
      </c>
      <c r="M9" s="38" t="str">
        <f t="shared" si="2"/>
        <v>DZA0201</v>
      </c>
      <c r="N9" s="50" t="s">
        <v>85</v>
      </c>
      <c r="O9" s="54" t="s">
        <v>66</v>
      </c>
      <c r="P9" s="38" t="str">
        <f t="shared" si="3"/>
        <v>DZA020102</v>
      </c>
      <c r="Q9" s="58">
        <v>823109.0</v>
      </c>
      <c r="R9" s="50" t="s">
        <v>81</v>
      </c>
      <c r="S9" s="41" t="s">
        <v>82</v>
      </c>
      <c r="T9" s="41" t="s">
        <v>83</v>
      </c>
      <c r="U9" s="42" t="s">
        <v>49</v>
      </c>
      <c r="V9" s="49"/>
      <c r="W9" s="49"/>
      <c r="X9" s="49"/>
      <c r="Y9" s="49"/>
      <c r="Z9" s="49"/>
      <c r="AA9" s="49"/>
      <c r="AB9" s="49"/>
      <c r="AC9" s="49"/>
      <c r="AD9" s="49"/>
      <c r="AE9" s="49"/>
      <c r="AF9" s="55"/>
      <c r="AG9" s="40"/>
      <c r="AH9" s="49" t="s">
        <v>84</v>
      </c>
      <c r="AI9" s="52"/>
      <c r="AJ9" s="46"/>
      <c r="AK9" s="46"/>
      <c r="AL9" s="29"/>
      <c r="AM9" s="29"/>
      <c r="AN9" s="29"/>
      <c r="AO9" s="29"/>
    </row>
    <row r="10" ht="15.0" hidden="1" customHeight="1">
      <c r="A10" s="44" t="str">
        <f t="shared" si="4"/>
        <v>8</v>
      </c>
      <c r="B10" s="45">
        <v>22.0</v>
      </c>
      <c r="C10" s="46" t="s">
        <v>77</v>
      </c>
      <c r="D10" s="47" t="s">
        <v>40</v>
      </c>
      <c r="E10" s="48" t="s">
        <v>53</v>
      </c>
      <c r="F10" s="47" t="s">
        <v>54</v>
      </c>
      <c r="G10" s="44" t="s">
        <v>86</v>
      </c>
      <c r="H10" s="59" t="s">
        <v>87</v>
      </c>
      <c r="I10" s="56" t="s">
        <v>73</v>
      </c>
      <c r="J10" s="38" t="str">
        <f t="shared" si="1"/>
        <v>DZA03</v>
      </c>
      <c r="K10" s="59" t="s">
        <v>87</v>
      </c>
      <c r="L10" s="60" t="s">
        <v>45</v>
      </c>
      <c r="M10" s="38" t="str">
        <f t="shared" si="2"/>
        <v>DZA0301</v>
      </c>
      <c r="N10" s="38" t="s">
        <v>88</v>
      </c>
      <c r="O10" s="54" t="s">
        <v>45</v>
      </c>
      <c r="P10" s="38" t="str">
        <f t="shared" si="3"/>
        <v>DZA030101</v>
      </c>
      <c r="Q10" s="61"/>
      <c r="R10" s="50" t="s">
        <v>81</v>
      </c>
      <c r="S10" s="41" t="s">
        <v>82</v>
      </c>
      <c r="T10" s="41" t="s">
        <v>83</v>
      </c>
      <c r="U10" s="42" t="s">
        <v>59</v>
      </c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55"/>
      <c r="AG10" s="40"/>
      <c r="AH10" s="49" t="s">
        <v>89</v>
      </c>
      <c r="AI10" s="52"/>
      <c r="AJ10" s="46"/>
      <c r="AK10" s="46"/>
      <c r="AL10" s="29"/>
      <c r="AM10" s="29"/>
      <c r="AN10" s="29"/>
      <c r="AO10" s="29"/>
    </row>
    <row r="11" ht="14.25" hidden="1" customHeight="1">
      <c r="A11" s="44" t="str">
        <f t="shared" si="4"/>
        <v>9</v>
      </c>
      <c r="B11" s="45">
        <v>22.0</v>
      </c>
      <c r="C11" s="46" t="s">
        <v>77</v>
      </c>
      <c r="D11" s="47" t="s">
        <v>40</v>
      </c>
      <c r="E11" s="48" t="s">
        <v>53</v>
      </c>
      <c r="F11" s="47" t="s">
        <v>54</v>
      </c>
      <c r="G11" s="44" t="s">
        <v>86</v>
      </c>
      <c r="H11" s="59" t="s">
        <v>87</v>
      </c>
      <c r="I11" s="56" t="s">
        <v>73</v>
      </c>
      <c r="J11" s="38" t="str">
        <f t="shared" si="1"/>
        <v>DZA03</v>
      </c>
      <c r="K11" s="59" t="s">
        <v>87</v>
      </c>
      <c r="L11" s="60" t="s">
        <v>45</v>
      </c>
      <c r="M11" s="38" t="str">
        <f t="shared" si="2"/>
        <v>DZA0301</v>
      </c>
      <c r="N11" s="38" t="s">
        <v>90</v>
      </c>
      <c r="O11" s="54" t="s">
        <v>66</v>
      </c>
      <c r="P11" s="38" t="str">
        <f t="shared" si="3"/>
        <v>DZA030102</v>
      </c>
      <c r="Q11" s="61"/>
      <c r="R11" s="50" t="s">
        <v>81</v>
      </c>
      <c r="S11" s="41" t="s">
        <v>82</v>
      </c>
      <c r="T11" s="41" t="s">
        <v>83</v>
      </c>
      <c r="U11" s="42" t="s">
        <v>49</v>
      </c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55"/>
      <c r="AG11" s="40"/>
      <c r="AH11" s="49" t="s">
        <v>89</v>
      </c>
      <c r="AI11" s="52"/>
      <c r="AJ11" s="46"/>
      <c r="AK11" s="46"/>
      <c r="AL11" s="29"/>
      <c r="AM11" s="29"/>
      <c r="AN11" s="29"/>
      <c r="AO11" s="29"/>
    </row>
    <row r="12" ht="14.25" hidden="1" customHeight="1">
      <c r="A12" s="44" t="str">
        <f t="shared" si="4"/>
        <v>10</v>
      </c>
      <c r="B12" s="45">
        <v>24.0</v>
      </c>
      <c r="C12" s="45" t="s">
        <v>91</v>
      </c>
      <c r="D12" s="47" t="s">
        <v>40</v>
      </c>
      <c r="E12" s="48" t="s">
        <v>53</v>
      </c>
      <c r="F12" s="47" t="s">
        <v>54</v>
      </c>
      <c r="G12" s="44" t="s">
        <v>92</v>
      </c>
      <c r="H12" s="57" t="s">
        <v>93</v>
      </c>
      <c r="I12" s="56" t="s">
        <v>94</v>
      </c>
      <c r="J12" s="38" t="str">
        <f t="shared" si="1"/>
        <v>DZA04</v>
      </c>
      <c r="K12" s="57" t="s">
        <v>93</v>
      </c>
      <c r="L12" s="56" t="s">
        <v>45</v>
      </c>
      <c r="M12" s="38" t="str">
        <f t="shared" si="2"/>
        <v>DZA0401</v>
      </c>
      <c r="N12" s="50" t="s">
        <v>95</v>
      </c>
      <c r="O12" s="54" t="s">
        <v>45</v>
      </c>
      <c r="P12" s="38" t="str">
        <f t="shared" si="3"/>
        <v>DZA040101</v>
      </c>
      <c r="Q12" s="58"/>
      <c r="R12" s="50" t="s">
        <v>75</v>
      </c>
      <c r="S12" s="50" t="s">
        <v>75</v>
      </c>
      <c r="T12" s="41" t="s">
        <v>48</v>
      </c>
      <c r="U12" s="50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55"/>
      <c r="AG12" s="40"/>
      <c r="AH12" s="49" t="s">
        <v>89</v>
      </c>
      <c r="AI12" s="52"/>
      <c r="AJ12" s="46"/>
      <c r="AK12" s="46"/>
      <c r="AL12" s="29"/>
      <c r="AM12" s="29"/>
      <c r="AN12" s="29"/>
      <c r="AO12" s="29"/>
    </row>
    <row r="13" ht="14.25" hidden="1" customHeight="1">
      <c r="A13" s="44" t="str">
        <f t="shared" si="4"/>
        <v>11</v>
      </c>
      <c r="B13" s="45">
        <v>40.0</v>
      </c>
      <c r="C13" s="62" t="s">
        <v>96</v>
      </c>
      <c r="D13" s="47" t="s">
        <v>40</v>
      </c>
      <c r="E13" s="33" t="s">
        <v>97</v>
      </c>
      <c r="F13" s="34" t="s">
        <v>98</v>
      </c>
      <c r="G13" s="44" t="s">
        <v>99</v>
      </c>
      <c r="H13" s="36" t="s">
        <v>100</v>
      </c>
      <c r="I13" s="56" t="s">
        <v>45</v>
      </c>
      <c r="J13" s="38" t="str">
        <f t="shared" si="1"/>
        <v>AGO01</v>
      </c>
      <c r="K13" s="36" t="s">
        <v>100</v>
      </c>
      <c r="L13" s="63" t="s">
        <v>45</v>
      </c>
      <c r="M13" s="38" t="str">
        <f t="shared" si="2"/>
        <v>AGO0101</v>
      </c>
      <c r="N13" s="38" t="s">
        <v>101</v>
      </c>
      <c r="O13" s="64" t="s">
        <v>45</v>
      </c>
      <c r="P13" s="38" t="str">
        <f t="shared" si="3"/>
        <v>AGO010101</v>
      </c>
      <c r="Q13" s="61"/>
      <c r="R13" s="50" t="s">
        <v>75</v>
      </c>
      <c r="S13" s="41" t="s">
        <v>102</v>
      </c>
      <c r="T13" s="41" t="s">
        <v>48</v>
      </c>
      <c r="U13" s="42" t="s">
        <v>59</v>
      </c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55"/>
      <c r="AG13" s="40"/>
      <c r="AH13" s="49"/>
      <c r="AI13" s="52"/>
      <c r="AJ13" s="62"/>
      <c r="AK13" s="62"/>
      <c r="AL13" s="29"/>
      <c r="AM13" s="29"/>
      <c r="AN13" s="29"/>
      <c r="AO13" s="29"/>
    </row>
    <row r="14" ht="14.25" hidden="1" customHeight="1">
      <c r="A14" s="44" t="str">
        <f t="shared" si="4"/>
        <v>12</v>
      </c>
      <c r="B14" s="45">
        <v>11.0</v>
      </c>
      <c r="C14" s="46" t="s">
        <v>51</v>
      </c>
      <c r="D14" s="47" t="s">
        <v>52</v>
      </c>
      <c r="E14" s="65" t="s">
        <v>103</v>
      </c>
      <c r="F14" s="47" t="s">
        <v>104</v>
      </c>
      <c r="G14" s="44" t="s">
        <v>105</v>
      </c>
      <c r="H14" s="57" t="s">
        <v>106</v>
      </c>
      <c r="I14" s="56" t="s">
        <v>45</v>
      </c>
      <c r="J14" s="38" t="str">
        <f t="shared" si="1"/>
        <v>AZE01</v>
      </c>
      <c r="K14" s="57" t="s">
        <v>106</v>
      </c>
      <c r="L14" s="63" t="s">
        <v>45</v>
      </c>
      <c r="M14" s="38" t="str">
        <f t="shared" si="2"/>
        <v>AZE0101</v>
      </c>
      <c r="N14" s="50" t="s">
        <v>107</v>
      </c>
      <c r="O14" s="64" t="s">
        <v>45</v>
      </c>
      <c r="P14" s="38" t="str">
        <f t="shared" si="3"/>
        <v>AZE010101</v>
      </c>
      <c r="Q14" s="58">
        <v>891119.0</v>
      </c>
      <c r="R14" s="50" t="s">
        <v>75</v>
      </c>
      <c r="S14" s="50" t="s">
        <v>75</v>
      </c>
      <c r="T14" s="41" t="s">
        <v>48</v>
      </c>
      <c r="U14" s="42" t="s">
        <v>59</v>
      </c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55"/>
      <c r="AG14" s="40"/>
      <c r="AH14" s="49"/>
      <c r="AI14" s="52"/>
      <c r="AJ14" s="53"/>
      <c r="AK14" s="53"/>
      <c r="AL14" s="29" t="s">
        <v>108</v>
      </c>
      <c r="AM14" s="29" t="s">
        <v>109</v>
      </c>
      <c r="AN14" s="53">
        <v>3.0</v>
      </c>
      <c r="AO14" s="53">
        <v>1.0</v>
      </c>
    </row>
    <row r="15" ht="14.25" hidden="1" customHeight="1">
      <c r="A15" s="44" t="str">
        <f t="shared" si="4"/>
        <v>13</v>
      </c>
      <c r="B15" s="45">
        <v>11.0</v>
      </c>
      <c r="C15" s="46" t="s">
        <v>51</v>
      </c>
      <c r="D15" s="47" t="s">
        <v>52</v>
      </c>
      <c r="E15" s="65" t="s">
        <v>103</v>
      </c>
      <c r="F15" s="47" t="s">
        <v>104</v>
      </c>
      <c r="G15" s="44" t="s">
        <v>105</v>
      </c>
      <c r="H15" s="57" t="s">
        <v>106</v>
      </c>
      <c r="I15" s="56" t="s">
        <v>45</v>
      </c>
      <c r="J15" s="38" t="str">
        <f t="shared" si="1"/>
        <v>AZE01</v>
      </c>
      <c r="K15" s="57" t="s">
        <v>106</v>
      </c>
      <c r="L15" s="63" t="s">
        <v>45</v>
      </c>
      <c r="M15" s="38" t="str">
        <f t="shared" si="2"/>
        <v>AZE0101</v>
      </c>
      <c r="N15" s="50" t="s">
        <v>110</v>
      </c>
      <c r="O15" s="64" t="s">
        <v>66</v>
      </c>
      <c r="P15" s="38" t="str">
        <f t="shared" si="3"/>
        <v>AZE010102</v>
      </c>
      <c r="Q15" s="58">
        <v>891120.0</v>
      </c>
      <c r="R15" s="50" t="s">
        <v>75</v>
      </c>
      <c r="S15" s="50" t="s">
        <v>75</v>
      </c>
      <c r="T15" s="41" t="s">
        <v>48</v>
      </c>
      <c r="U15" s="42" t="s">
        <v>49</v>
      </c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55"/>
      <c r="AG15" s="40"/>
      <c r="AH15" s="49"/>
      <c r="AI15" s="52"/>
      <c r="AJ15" s="53"/>
      <c r="AK15" s="53"/>
      <c r="AL15" s="29" t="s">
        <v>108</v>
      </c>
      <c r="AM15" s="29" t="s">
        <v>109</v>
      </c>
      <c r="AN15" s="53">
        <v>3.0</v>
      </c>
      <c r="AO15" s="53">
        <v>1.0</v>
      </c>
    </row>
    <row r="16" ht="14.25" hidden="1" customHeight="1">
      <c r="A16" s="44" t="str">
        <f t="shared" si="4"/>
        <v>14</v>
      </c>
      <c r="B16" s="45">
        <v>11.0</v>
      </c>
      <c r="C16" s="46" t="s">
        <v>51</v>
      </c>
      <c r="D16" s="49" t="s">
        <v>52</v>
      </c>
      <c r="E16" s="55" t="s">
        <v>111</v>
      </c>
      <c r="F16" s="47" t="s">
        <v>112</v>
      </c>
      <c r="G16" s="44" t="s">
        <v>113</v>
      </c>
      <c r="H16" s="47" t="s">
        <v>114</v>
      </c>
      <c r="I16" s="56" t="s">
        <v>45</v>
      </c>
      <c r="J16" s="38" t="str">
        <f t="shared" si="1"/>
        <v>COG01</v>
      </c>
      <c r="K16" s="47" t="s">
        <v>114</v>
      </c>
      <c r="L16" s="56" t="s">
        <v>45</v>
      </c>
      <c r="M16" s="42" t="str">
        <f t="shared" si="2"/>
        <v>COG0101</v>
      </c>
      <c r="N16" s="42" t="s">
        <v>111</v>
      </c>
      <c r="O16" s="54" t="s">
        <v>45</v>
      </c>
      <c r="P16" s="42" t="str">
        <f t="shared" si="3"/>
        <v>COG010101</v>
      </c>
      <c r="Q16" s="58" t="s">
        <v>69</v>
      </c>
      <c r="R16" s="42" t="s">
        <v>75</v>
      </c>
      <c r="S16" s="42" t="s">
        <v>75</v>
      </c>
      <c r="T16" s="41" t="s">
        <v>48</v>
      </c>
      <c r="U16" s="42" t="s">
        <v>59</v>
      </c>
      <c r="V16" s="49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9"/>
      <c r="AI16" s="40"/>
      <c r="AJ16" s="53"/>
      <c r="AK16" s="53"/>
      <c r="AL16" s="66" t="s">
        <v>115</v>
      </c>
      <c r="AM16" s="66" t="s">
        <v>116</v>
      </c>
      <c r="AN16" s="42">
        <v>1.0</v>
      </c>
      <c r="AO16" s="42">
        <v>1.0</v>
      </c>
      <c r="AP16" s="67"/>
    </row>
    <row r="17" ht="14.25" hidden="1" customHeight="1">
      <c r="A17" s="44" t="str">
        <f t="shared" si="4"/>
        <v>15</v>
      </c>
      <c r="B17" s="45">
        <v>40.0</v>
      </c>
      <c r="C17" s="62" t="s">
        <v>96</v>
      </c>
      <c r="D17" s="47" t="s">
        <v>40</v>
      </c>
      <c r="E17" s="55" t="s">
        <v>117</v>
      </c>
      <c r="F17" s="47" t="s">
        <v>118</v>
      </c>
      <c r="G17" s="68" t="s">
        <v>119</v>
      </c>
      <c r="H17" s="69" t="s">
        <v>120</v>
      </c>
      <c r="I17" s="70" t="s">
        <v>45</v>
      </c>
      <c r="J17" s="71" t="str">
        <f t="shared" si="1"/>
        <v>DRC01</v>
      </c>
      <c r="K17" s="69" t="s">
        <v>120</v>
      </c>
      <c r="L17" s="56" t="s">
        <v>45</v>
      </c>
      <c r="M17" s="42" t="str">
        <f t="shared" si="2"/>
        <v>DRC0101</v>
      </c>
      <c r="N17" s="42" t="s">
        <v>118</v>
      </c>
      <c r="O17" s="54" t="s">
        <v>45</v>
      </c>
      <c r="P17" s="42" t="str">
        <f t="shared" si="3"/>
        <v>DRC010101</v>
      </c>
      <c r="Q17" s="72">
        <v>891207.0</v>
      </c>
      <c r="R17" s="42" t="s">
        <v>75</v>
      </c>
      <c r="S17" s="42" t="s">
        <v>75</v>
      </c>
      <c r="T17" s="41" t="s">
        <v>48</v>
      </c>
      <c r="U17" s="42" t="s">
        <v>59</v>
      </c>
      <c r="V17" s="40"/>
      <c r="W17" s="40"/>
      <c r="X17" s="40"/>
      <c r="Y17" s="40" t="s">
        <v>121</v>
      </c>
      <c r="Z17" s="40"/>
      <c r="AA17" s="40"/>
      <c r="AB17" s="40"/>
      <c r="AC17" s="40"/>
      <c r="AD17" s="40"/>
      <c r="AE17" s="40"/>
      <c r="AF17" s="40"/>
      <c r="AG17" s="40"/>
      <c r="AH17" s="49">
        <v>2015.0</v>
      </c>
      <c r="AI17" s="40"/>
      <c r="AJ17" s="53"/>
      <c r="AK17" s="53"/>
      <c r="AL17" s="66"/>
      <c r="AM17" s="66"/>
      <c r="AN17" s="42"/>
      <c r="AO17" s="42"/>
      <c r="AP17" s="67"/>
    </row>
    <row r="18" ht="14.25" hidden="1" customHeight="1">
      <c r="A18" s="44" t="str">
        <f t="shared" si="4"/>
        <v>16</v>
      </c>
      <c r="B18" s="45">
        <v>22.0</v>
      </c>
      <c r="C18" s="73" t="s">
        <v>77</v>
      </c>
      <c r="D18" s="47" t="s">
        <v>40</v>
      </c>
      <c r="E18" s="74" t="s">
        <v>122</v>
      </c>
      <c r="F18" s="47" t="s">
        <v>123</v>
      </c>
      <c r="G18" s="44" t="s">
        <v>55</v>
      </c>
      <c r="H18" s="49" t="s">
        <v>124</v>
      </c>
      <c r="I18" s="56" t="s">
        <v>45</v>
      </c>
      <c r="J18" s="38" t="str">
        <f t="shared" si="1"/>
        <v>EGY01</v>
      </c>
      <c r="K18" s="49" t="s">
        <v>124</v>
      </c>
      <c r="L18" s="56" t="s">
        <v>45</v>
      </c>
      <c r="M18" s="45" t="str">
        <f t="shared" si="2"/>
        <v>EGY0101</v>
      </c>
      <c r="N18" s="42" t="s">
        <v>125</v>
      </c>
      <c r="O18" s="54" t="s">
        <v>45</v>
      </c>
      <c r="P18" s="42" t="str">
        <f t="shared" si="3"/>
        <v>EGY010101</v>
      </c>
      <c r="Q18" s="49">
        <v>820056.0</v>
      </c>
      <c r="R18" s="50" t="s">
        <v>126</v>
      </c>
      <c r="S18" s="42" t="s">
        <v>127</v>
      </c>
      <c r="T18" s="41" t="s">
        <v>48</v>
      </c>
      <c r="U18" s="42" t="s">
        <v>59</v>
      </c>
      <c r="V18" s="49">
        <v>1200.0</v>
      </c>
      <c r="W18" s="49"/>
      <c r="X18" s="49"/>
      <c r="Y18" s="49" t="s">
        <v>128</v>
      </c>
      <c r="Z18" s="49"/>
      <c r="AA18" s="49"/>
      <c r="AB18" s="49" t="s">
        <v>129</v>
      </c>
      <c r="AC18" s="49"/>
      <c r="AD18" s="49"/>
      <c r="AE18" s="49" t="s">
        <v>130</v>
      </c>
      <c r="AF18" s="49" t="s">
        <v>130</v>
      </c>
      <c r="AG18" s="49"/>
      <c r="AH18" s="49">
        <v>1999.0</v>
      </c>
      <c r="AI18" s="49"/>
      <c r="AJ18" s="73"/>
      <c r="AK18" s="73"/>
      <c r="AL18" s="29"/>
      <c r="AM18" s="29"/>
      <c r="AN18" s="29"/>
      <c r="AO18" s="29"/>
    </row>
    <row r="19" ht="14.25" hidden="1" customHeight="1">
      <c r="A19" s="44" t="str">
        <f t="shared" si="4"/>
        <v>17</v>
      </c>
      <c r="B19" s="45">
        <v>0.0</v>
      </c>
      <c r="C19" s="75" t="s">
        <v>131</v>
      </c>
      <c r="D19" s="47" t="s">
        <v>40</v>
      </c>
      <c r="E19" s="74" t="s">
        <v>122</v>
      </c>
      <c r="F19" s="47" t="s">
        <v>123</v>
      </c>
      <c r="G19" s="44" t="s">
        <v>55</v>
      </c>
      <c r="H19" s="49" t="s">
        <v>124</v>
      </c>
      <c r="I19" s="56" t="s">
        <v>45</v>
      </c>
      <c r="J19" s="38" t="str">
        <f t="shared" si="1"/>
        <v>EGY01</v>
      </c>
      <c r="K19" s="49" t="s">
        <v>124</v>
      </c>
      <c r="L19" s="56" t="s">
        <v>45</v>
      </c>
      <c r="M19" s="45" t="str">
        <f t="shared" si="2"/>
        <v>EGY0101</v>
      </c>
      <c r="N19" s="42" t="s">
        <v>132</v>
      </c>
      <c r="O19" s="54" t="s">
        <v>66</v>
      </c>
      <c r="P19" s="42" t="str">
        <f t="shared" si="3"/>
        <v>EGY010102</v>
      </c>
      <c r="Q19" s="49">
        <v>820086.0</v>
      </c>
      <c r="R19" s="50" t="s">
        <v>133</v>
      </c>
      <c r="S19" s="50" t="s">
        <v>133</v>
      </c>
      <c r="T19" s="41" t="s">
        <v>48</v>
      </c>
      <c r="U19" s="42" t="s">
        <v>59</v>
      </c>
      <c r="V19" s="49">
        <v>1200.0</v>
      </c>
      <c r="W19" s="49"/>
      <c r="X19" s="49"/>
      <c r="Y19" s="49" t="s">
        <v>128</v>
      </c>
      <c r="Z19" s="49"/>
      <c r="AA19" s="49"/>
      <c r="AB19" s="49"/>
      <c r="AC19" s="49"/>
      <c r="AD19" s="49"/>
      <c r="AE19" s="49" t="s">
        <v>130</v>
      </c>
      <c r="AF19" s="49" t="s">
        <v>130</v>
      </c>
      <c r="AG19" s="49"/>
      <c r="AH19" s="49">
        <v>2001.0</v>
      </c>
      <c r="AI19" s="49"/>
      <c r="AJ19" s="73"/>
      <c r="AK19" s="73"/>
      <c r="AL19" s="29"/>
      <c r="AM19" s="29"/>
      <c r="AN19" s="29"/>
      <c r="AO19" s="29"/>
    </row>
    <row r="20" ht="15.75" hidden="1" customHeight="1">
      <c r="A20" s="44" t="str">
        <f t="shared" si="4"/>
        <v>18</v>
      </c>
      <c r="B20" s="45">
        <v>22.0</v>
      </c>
      <c r="C20" s="73" t="s">
        <v>77</v>
      </c>
      <c r="D20" s="47" t="s">
        <v>40</v>
      </c>
      <c r="E20" s="74" t="s">
        <v>122</v>
      </c>
      <c r="F20" s="47" t="s">
        <v>123</v>
      </c>
      <c r="G20" s="44" t="s">
        <v>55</v>
      </c>
      <c r="H20" s="49" t="s">
        <v>124</v>
      </c>
      <c r="I20" s="56" t="s">
        <v>45</v>
      </c>
      <c r="J20" s="38" t="str">
        <f t="shared" si="1"/>
        <v>EGY01</v>
      </c>
      <c r="K20" s="49" t="s">
        <v>124</v>
      </c>
      <c r="L20" s="56" t="s">
        <v>45</v>
      </c>
      <c r="M20" s="45" t="str">
        <f t="shared" si="2"/>
        <v>EGY0101</v>
      </c>
      <c r="N20" s="42" t="s">
        <v>134</v>
      </c>
      <c r="O20" s="54" t="s">
        <v>73</v>
      </c>
      <c r="P20" s="42" t="str">
        <f t="shared" si="3"/>
        <v>EGY010103</v>
      </c>
      <c r="Q20" s="49" t="s">
        <v>69</v>
      </c>
      <c r="R20" s="50" t="s">
        <v>75</v>
      </c>
      <c r="S20" s="50" t="s">
        <v>75</v>
      </c>
      <c r="T20" s="41" t="s">
        <v>48</v>
      </c>
      <c r="U20" s="42" t="s">
        <v>59</v>
      </c>
      <c r="V20" s="49">
        <v>1200.0</v>
      </c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66" t="s">
        <v>135</v>
      </c>
      <c r="AI20" s="49"/>
      <c r="AJ20" s="73"/>
      <c r="AK20" s="73"/>
      <c r="AL20" s="29"/>
      <c r="AM20" s="29"/>
      <c r="AN20" s="29"/>
      <c r="AO20" s="29"/>
    </row>
    <row r="21" ht="14.25" hidden="1" customHeight="1">
      <c r="A21" s="44" t="str">
        <f t="shared" si="4"/>
        <v>19</v>
      </c>
      <c r="B21" s="45">
        <v>22.0</v>
      </c>
      <c r="C21" s="73" t="s">
        <v>77</v>
      </c>
      <c r="D21" s="47" t="s">
        <v>52</v>
      </c>
      <c r="E21" s="74" t="s">
        <v>122</v>
      </c>
      <c r="F21" s="47" t="s">
        <v>123</v>
      </c>
      <c r="G21" s="44" t="s">
        <v>136</v>
      </c>
      <c r="H21" s="49" t="s">
        <v>137</v>
      </c>
      <c r="I21" s="56" t="s">
        <v>66</v>
      </c>
      <c r="J21" s="38" t="str">
        <f t="shared" si="1"/>
        <v>EGY02</v>
      </c>
      <c r="K21" s="49" t="s">
        <v>137</v>
      </c>
      <c r="L21" s="56" t="s">
        <v>45</v>
      </c>
      <c r="M21" s="45" t="str">
        <f t="shared" si="2"/>
        <v>EGY0201</v>
      </c>
      <c r="N21" s="42" t="s">
        <v>138</v>
      </c>
      <c r="O21" s="54" t="s">
        <v>45</v>
      </c>
      <c r="P21" s="42" t="str">
        <f t="shared" si="3"/>
        <v>EGY020101</v>
      </c>
      <c r="Q21" s="49">
        <v>820082.0</v>
      </c>
      <c r="R21" s="50" t="s">
        <v>133</v>
      </c>
      <c r="S21" s="50" t="s">
        <v>133</v>
      </c>
      <c r="T21" s="41" t="s">
        <v>48</v>
      </c>
      <c r="U21" s="42" t="s">
        <v>59</v>
      </c>
      <c r="V21" s="49">
        <v>1400.0</v>
      </c>
      <c r="W21" s="49"/>
      <c r="X21" s="49"/>
      <c r="Y21" s="49" t="s">
        <v>60</v>
      </c>
      <c r="Z21" s="49"/>
      <c r="AA21" s="49"/>
      <c r="AB21" s="49"/>
      <c r="AC21" s="49"/>
      <c r="AD21" s="49"/>
      <c r="AE21" s="49" t="s">
        <v>62</v>
      </c>
      <c r="AF21" s="51" t="s">
        <v>62</v>
      </c>
      <c r="AG21" s="49"/>
      <c r="AH21" s="49">
        <v>2002.0</v>
      </c>
      <c r="AI21" s="49"/>
      <c r="AJ21" s="53"/>
      <c r="AK21" s="53"/>
      <c r="AL21" s="29"/>
      <c r="AM21" s="29"/>
      <c r="AN21" s="29"/>
      <c r="AO21" s="29"/>
    </row>
    <row r="22" ht="14.25" hidden="1" customHeight="1">
      <c r="A22" s="44" t="str">
        <f t="shared" si="4"/>
        <v>20</v>
      </c>
      <c r="B22" s="45">
        <v>22.0</v>
      </c>
      <c r="C22" s="73" t="s">
        <v>77</v>
      </c>
      <c r="D22" s="47" t="s">
        <v>52</v>
      </c>
      <c r="E22" s="74" t="s">
        <v>122</v>
      </c>
      <c r="F22" s="47" t="s">
        <v>123</v>
      </c>
      <c r="G22" s="44" t="s">
        <v>136</v>
      </c>
      <c r="H22" s="49" t="s">
        <v>137</v>
      </c>
      <c r="I22" s="56" t="s">
        <v>66</v>
      </c>
      <c r="J22" s="38" t="str">
        <f t="shared" si="1"/>
        <v>EGY02</v>
      </c>
      <c r="K22" s="49" t="s">
        <v>137</v>
      </c>
      <c r="L22" s="56" t="s">
        <v>45</v>
      </c>
      <c r="M22" s="45" t="str">
        <f t="shared" si="2"/>
        <v>EGY0201</v>
      </c>
      <c r="N22" s="42" t="s">
        <v>139</v>
      </c>
      <c r="O22" s="54" t="s">
        <v>66</v>
      </c>
      <c r="P22" s="42" t="str">
        <f t="shared" si="3"/>
        <v>EGY020102</v>
      </c>
      <c r="Q22" s="49">
        <v>821128.0</v>
      </c>
      <c r="R22" s="42" t="s">
        <v>47</v>
      </c>
      <c r="S22" s="42" t="s">
        <v>47</v>
      </c>
      <c r="T22" s="41" t="s">
        <v>48</v>
      </c>
      <c r="U22" s="42" t="s">
        <v>59</v>
      </c>
      <c r="V22" s="76">
        <v>1600.0</v>
      </c>
      <c r="W22" s="49"/>
      <c r="X22" s="49"/>
      <c r="Y22" s="49" t="s">
        <v>140</v>
      </c>
      <c r="Z22" s="49" t="s">
        <v>69</v>
      </c>
      <c r="AA22" s="49"/>
      <c r="AB22" s="49" t="s">
        <v>61</v>
      </c>
      <c r="AC22" s="49"/>
      <c r="AD22" s="49"/>
      <c r="AE22" s="40" t="s">
        <v>62</v>
      </c>
      <c r="AF22" s="77" t="s">
        <v>62</v>
      </c>
      <c r="AG22" s="40"/>
      <c r="AH22" s="49" t="s">
        <v>141</v>
      </c>
      <c r="AI22" s="52">
        <v>40030.0</v>
      </c>
      <c r="AJ22" s="53"/>
      <c r="AK22" s="53"/>
      <c r="AL22" s="29"/>
      <c r="AM22" s="29"/>
      <c r="AN22" s="29"/>
      <c r="AO22" s="29"/>
    </row>
    <row r="23" ht="14.25" hidden="1" customHeight="1">
      <c r="A23" s="44" t="str">
        <f t="shared" si="4"/>
        <v>21</v>
      </c>
      <c r="B23" s="45">
        <v>24.0</v>
      </c>
      <c r="C23" s="78" t="s">
        <v>142</v>
      </c>
      <c r="D23" s="47" t="s">
        <v>52</v>
      </c>
      <c r="E23" s="74" t="s">
        <v>122</v>
      </c>
      <c r="F23" s="47" t="s">
        <v>123</v>
      </c>
      <c r="G23" s="44" t="s">
        <v>143</v>
      </c>
      <c r="H23" s="49" t="s">
        <v>144</v>
      </c>
      <c r="I23" s="56" t="s">
        <v>73</v>
      </c>
      <c r="J23" s="38" t="str">
        <f t="shared" si="1"/>
        <v>EGY03</v>
      </c>
      <c r="K23" s="49" t="s">
        <v>144</v>
      </c>
      <c r="L23" s="56" t="s">
        <v>45</v>
      </c>
      <c r="M23" s="45" t="str">
        <f t="shared" si="2"/>
        <v>EGY0301</v>
      </c>
      <c r="N23" s="42" t="s">
        <v>145</v>
      </c>
      <c r="O23" s="54" t="s">
        <v>45</v>
      </c>
      <c r="P23" s="42" t="str">
        <f t="shared" si="3"/>
        <v>EGY030101</v>
      </c>
      <c r="Q23" s="76">
        <v>821134.0</v>
      </c>
      <c r="R23" s="42" t="s">
        <v>47</v>
      </c>
      <c r="S23" s="42" t="s">
        <v>47</v>
      </c>
      <c r="T23" s="41" t="s">
        <v>48</v>
      </c>
      <c r="U23" s="42" t="s">
        <v>59</v>
      </c>
      <c r="V23" s="49"/>
      <c r="W23" s="40"/>
      <c r="X23" s="40"/>
      <c r="Y23" s="49"/>
      <c r="Z23" s="40"/>
      <c r="AA23" s="40"/>
      <c r="AB23" s="49" t="s">
        <v>61</v>
      </c>
      <c r="AC23" s="49"/>
      <c r="AD23" s="49"/>
      <c r="AE23" s="40" t="s">
        <v>62</v>
      </c>
      <c r="AF23" s="79" t="s">
        <v>62</v>
      </c>
      <c r="AG23" s="40"/>
      <c r="AH23" s="49" t="s">
        <v>146</v>
      </c>
      <c r="AI23" s="49"/>
      <c r="AJ23" s="73"/>
      <c r="AK23" s="73"/>
      <c r="AL23" s="29"/>
      <c r="AM23" s="29"/>
      <c r="AN23" s="29"/>
      <c r="AO23" s="29"/>
    </row>
    <row r="24" ht="14.25" hidden="1" customHeight="1">
      <c r="A24" s="44" t="str">
        <f t="shared" si="4"/>
        <v>22</v>
      </c>
      <c r="B24" s="45">
        <v>21.0</v>
      </c>
      <c r="C24" s="73" t="s">
        <v>147</v>
      </c>
      <c r="D24" s="47" t="s">
        <v>40</v>
      </c>
      <c r="E24" s="74" t="s">
        <v>122</v>
      </c>
      <c r="F24" s="47" t="s">
        <v>123</v>
      </c>
      <c r="G24" s="44" t="s">
        <v>148</v>
      </c>
      <c r="H24" s="49" t="s">
        <v>149</v>
      </c>
      <c r="I24" s="56" t="s">
        <v>94</v>
      </c>
      <c r="J24" s="38" t="str">
        <f t="shared" si="1"/>
        <v>EGY04</v>
      </c>
      <c r="K24" s="49" t="s">
        <v>149</v>
      </c>
      <c r="L24" s="56" t="s">
        <v>45</v>
      </c>
      <c r="M24" s="45" t="str">
        <f t="shared" si="2"/>
        <v>EGY0401</v>
      </c>
      <c r="N24" s="42" t="s">
        <v>150</v>
      </c>
      <c r="O24" s="54" t="s">
        <v>45</v>
      </c>
      <c r="P24" s="42" t="str">
        <f t="shared" si="3"/>
        <v>EGY040101</v>
      </c>
      <c r="Q24" s="49">
        <v>825072.0</v>
      </c>
      <c r="R24" s="50" t="s">
        <v>126</v>
      </c>
      <c r="S24" s="38" t="s">
        <v>151</v>
      </c>
      <c r="T24" s="41" t="s">
        <v>48</v>
      </c>
      <c r="U24" s="42" t="s">
        <v>59</v>
      </c>
      <c r="V24" s="49"/>
      <c r="W24" s="40"/>
      <c r="X24" s="40"/>
      <c r="Y24" s="40" t="s">
        <v>60</v>
      </c>
      <c r="Z24" s="40"/>
      <c r="AA24" s="40"/>
      <c r="AB24" s="40"/>
      <c r="AC24" s="40"/>
      <c r="AD24" s="40"/>
      <c r="AE24" s="40" t="s">
        <v>152</v>
      </c>
      <c r="AF24" s="77" t="s">
        <v>62</v>
      </c>
      <c r="AG24" s="40"/>
      <c r="AH24" s="49" t="s">
        <v>153</v>
      </c>
      <c r="AI24" s="49"/>
      <c r="AJ24" s="73"/>
      <c r="AK24" s="73"/>
      <c r="AL24" s="80" t="s">
        <v>154</v>
      </c>
      <c r="AM24" s="81" t="s">
        <v>155</v>
      </c>
      <c r="AN24" s="53">
        <v>1.0</v>
      </c>
      <c r="AO24" s="53">
        <v>1.0</v>
      </c>
    </row>
    <row r="25" ht="14.25" hidden="1" customHeight="1">
      <c r="A25" s="44" t="str">
        <f t="shared" si="4"/>
        <v>23</v>
      </c>
      <c r="B25" s="45">
        <v>21.0</v>
      </c>
      <c r="C25" s="73" t="s">
        <v>147</v>
      </c>
      <c r="D25" s="47" t="s">
        <v>40</v>
      </c>
      <c r="E25" s="74" t="s">
        <v>122</v>
      </c>
      <c r="F25" s="47" t="s">
        <v>123</v>
      </c>
      <c r="G25" s="44" t="s">
        <v>156</v>
      </c>
      <c r="H25" s="47" t="s">
        <v>157</v>
      </c>
      <c r="I25" s="56" t="s">
        <v>158</v>
      </c>
      <c r="J25" s="38" t="str">
        <f t="shared" si="1"/>
        <v>EGY05</v>
      </c>
      <c r="K25" s="47" t="s">
        <v>157</v>
      </c>
      <c r="L25" s="56" t="s">
        <v>45</v>
      </c>
      <c r="M25" s="45" t="str">
        <f t="shared" si="2"/>
        <v>EGY0501</v>
      </c>
      <c r="N25" s="42" t="s">
        <v>159</v>
      </c>
      <c r="O25" s="54" t="s">
        <v>45</v>
      </c>
      <c r="P25" s="42" t="str">
        <f t="shared" si="3"/>
        <v>EGY050101</v>
      </c>
      <c r="Q25" s="49">
        <v>826025.0</v>
      </c>
      <c r="R25" s="50" t="s">
        <v>126</v>
      </c>
      <c r="S25" s="42" t="s">
        <v>151</v>
      </c>
      <c r="T25" s="41" t="s">
        <v>48</v>
      </c>
      <c r="U25" s="42" t="s">
        <v>59</v>
      </c>
      <c r="V25" s="66"/>
      <c r="W25" s="40"/>
      <c r="X25" s="40"/>
      <c r="Y25" s="82"/>
      <c r="Z25" s="40"/>
      <c r="AA25" s="40"/>
      <c r="AB25" s="40"/>
      <c r="AC25" s="40"/>
      <c r="AD25" s="40"/>
      <c r="AE25" s="40"/>
      <c r="AF25" s="40" t="s">
        <v>152</v>
      </c>
      <c r="AG25" s="40"/>
      <c r="AH25" s="49"/>
      <c r="AI25" s="49"/>
      <c r="AJ25" s="73"/>
      <c r="AK25" s="73"/>
      <c r="AL25" s="32" t="s">
        <v>160</v>
      </c>
      <c r="AM25" s="32" t="s">
        <v>161</v>
      </c>
      <c r="AN25" s="53">
        <v>3.0</v>
      </c>
      <c r="AO25" s="53">
        <v>2.0</v>
      </c>
    </row>
    <row r="26" ht="14.25" hidden="1" customHeight="1">
      <c r="A26" s="44" t="str">
        <f t="shared" si="4"/>
        <v>24</v>
      </c>
      <c r="B26" s="45">
        <v>0.0</v>
      </c>
      <c r="C26" s="75" t="s">
        <v>131</v>
      </c>
      <c r="D26" s="47" t="s">
        <v>40</v>
      </c>
      <c r="E26" s="74" t="s">
        <v>122</v>
      </c>
      <c r="F26" s="47" t="s">
        <v>123</v>
      </c>
      <c r="G26" s="44" t="s">
        <v>162</v>
      </c>
      <c r="H26" s="47" t="s">
        <v>163</v>
      </c>
      <c r="I26" s="56" t="s">
        <v>164</v>
      </c>
      <c r="J26" s="38" t="str">
        <f t="shared" si="1"/>
        <v>EGY06</v>
      </c>
      <c r="K26" s="47" t="s">
        <v>163</v>
      </c>
      <c r="L26" s="56" t="s">
        <v>45</v>
      </c>
      <c r="M26" s="45" t="str">
        <f t="shared" si="2"/>
        <v>EGY0601</v>
      </c>
      <c r="N26" s="45" t="s">
        <v>165</v>
      </c>
      <c r="O26" s="54" t="s">
        <v>45</v>
      </c>
      <c r="P26" s="45" t="str">
        <f t="shared" si="3"/>
        <v>EGY060101</v>
      </c>
      <c r="Q26" s="83" t="s">
        <v>166</v>
      </c>
      <c r="R26" s="45" t="s">
        <v>167</v>
      </c>
      <c r="S26" s="45" t="s">
        <v>167</v>
      </c>
      <c r="T26" s="41" t="s">
        <v>48</v>
      </c>
      <c r="U26" s="45" t="s">
        <v>59</v>
      </c>
      <c r="V26" s="49"/>
      <c r="W26" s="40"/>
      <c r="X26" s="40"/>
      <c r="Y26" s="40" t="s">
        <v>128</v>
      </c>
      <c r="Z26" s="40"/>
      <c r="AA26" s="40"/>
      <c r="AB26" s="40"/>
      <c r="AC26" s="40"/>
      <c r="AD26" s="40"/>
      <c r="AE26" s="40" t="s">
        <v>62</v>
      </c>
      <c r="AF26" s="49" t="s">
        <v>62</v>
      </c>
      <c r="AG26" s="40"/>
      <c r="AH26" s="49">
        <v>1997.0</v>
      </c>
      <c r="AI26" s="49"/>
      <c r="AJ26" s="75"/>
      <c r="AK26" s="75"/>
      <c r="AL26" s="29"/>
      <c r="AM26" s="29"/>
      <c r="AN26" s="29"/>
      <c r="AO26" s="29"/>
    </row>
    <row r="27" ht="14.25" hidden="1" customHeight="1">
      <c r="A27" s="44" t="str">
        <f t="shared" si="4"/>
        <v>25</v>
      </c>
      <c r="B27" s="45">
        <v>24.0</v>
      </c>
      <c r="C27" s="84" t="s">
        <v>142</v>
      </c>
      <c r="D27" s="47" t="s">
        <v>52</v>
      </c>
      <c r="E27" s="85" t="s">
        <v>168</v>
      </c>
      <c r="F27" s="47" t="s">
        <v>169</v>
      </c>
      <c r="G27" s="44" t="s">
        <v>170</v>
      </c>
      <c r="H27" s="49" t="s">
        <v>171</v>
      </c>
      <c r="I27" s="56" t="s">
        <v>45</v>
      </c>
      <c r="J27" s="38" t="str">
        <f t="shared" si="1"/>
        <v>ETH01</v>
      </c>
      <c r="K27" s="49" t="s">
        <v>171</v>
      </c>
      <c r="L27" s="56" t="s">
        <v>45</v>
      </c>
      <c r="M27" s="45" t="str">
        <f t="shared" si="2"/>
        <v>ETH0101</v>
      </c>
      <c r="N27" s="42" t="s">
        <v>172</v>
      </c>
      <c r="O27" s="54" t="s">
        <v>45</v>
      </c>
      <c r="P27" s="42" t="str">
        <f t="shared" si="3"/>
        <v>ETH010101</v>
      </c>
      <c r="Q27" s="49">
        <v>822218.0</v>
      </c>
      <c r="R27" s="42" t="s">
        <v>75</v>
      </c>
      <c r="S27" s="42" t="s">
        <v>75</v>
      </c>
      <c r="T27" s="41" t="s">
        <v>48</v>
      </c>
      <c r="U27" s="42" t="s">
        <v>59</v>
      </c>
      <c r="V27" s="40"/>
      <c r="W27" s="40"/>
      <c r="X27" s="40"/>
      <c r="Y27" s="49" t="s">
        <v>173</v>
      </c>
      <c r="Z27" s="40"/>
      <c r="AA27" s="40"/>
      <c r="AB27" s="40"/>
      <c r="AC27" s="40"/>
      <c r="AD27" s="40"/>
      <c r="AE27" s="40" t="s">
        <v>62</v>
      </c>
      <c r="AF27" s="77" t="s">
        <v>62</v>
      </c>
      <c r="AG27" s="40"/>
      <c r="AH27" s="49" t="s">
        <v>174</v>
      </c>
      <c r="AI27" s="40"/>
      <c r="AJ27" s="45"/>
      <c r="AK27" s="45"/>
      <c r="AL27" s="40"/>
      <c r="AM27" s="40"/>
      <c r="AN27" s="40"/>
      <c r="AO27" s="40"/>
      <c r="AP27" s="67"/>
    </row>
    <row r="28" ht="14.25" hidden="1" customHeight="1">
      <c r="A28" s="44" t="str">
        <f t="shared" si="4"/>
        <v>26</v>
      </c>
      <c r="B28" s="45">
        <v>24.0</v>
      </c>
      <c r="C28" s="45" t="s">
        <v>175</v>
      </c>
      <c r="D28" s="47" t="s">
        <v>52</v>
      </c>
      <c r="E28" s="85" t="s">
        <v>168</v>
      </c>
      <c r="F28" s="47" t="s">
        <v>169</v>
      </c>
      <c r="G28" s="44" t="s">
        <v>170</v>
      </c>
      <c r="H28" s="49" t="s">
        <v>171</v>
      </c>
      <c r="I28" s="56" t="s">
        <v>45</v>
      </c>
      <c r="J28" s="38" t="str">
        <f t="shared" si="1"/>
        <v>ETH01</v>
      </c>
      <c r="K28" s="49" t="s">
        <v>171</v>
      </c>
      <c r="L28" s="56" t="s">
        <v>45</v>
      </c>
      <c r="M28" s="45" t="str">
        <f t="shared" si="2"/>
        <v>ETH0101</v>
      </c>
      <c r="N28" s="42" t="s">
        <v>176</v>
      </c>
      <c r="O28" s="54" t="s">
        <v>66</v>
      </c>
      <c r="P28" s="42" t="str">
        <f t="shared" si="3"/>
        <v>ETH010102</v>
      </c>
      <c r="Q28" s="49"/>
      <c r="R28" s="42" t="s">
        <v>75</v>
      </c>
      <c r="S28" s="42" t="s">
        <v>75</v>
      </c>
      <c r="T28" s="41" t="s">
        <v>48</v>
      </c>
      <c r="U28" s="42" t="s">
        <v>59</v>
      </c>
      <c r="V28" s="40"/>
      <c r="W28" s="40"/>
      <c r="X28" s="40"/>
      <c r="Y28" s="49"/>
      <c r="Z28" s="40"/>
      <c r="AA28" s="40"/>
      <c r="AB28" s="40"/>
      <c r="AC28" s="40"/>
      <c r="AD28" s="40"/>
      <c r="AE28" s="40"/>
      <c r="AF28" s="77"/>
      <c r="AG28" s="40"/>
      <c r="AH28" s="66" t="s">
        <v>175</v>
      </c>
      <c r="AI28" s="49" t="s">
        <v>177</v>
      </c>
      <c r="AJ28" s="45"/>
      <c r="AK28" s="45"/>
      <c r="AL28" s="40"/>
      <c r="AM28" s="40"/>
      <c r="AN28" s="40"/>
      <c r="AO28" s="40"/>
      <c r="AP28" s="67"/>
    </row>
    <row r="29" ht="14.25" hidden="1" customHeight="1">
      <c r="A29" s="44" t="str">
        <f t="shared" si="4"/>
        <v>27</v>
      </c>
      <c r="B29" s="45">
        <v>11.0</v>
      </c>
      <c r="C29" s="46" t="s">
        <v>51</v>
      </c>
      <c r="D29" s="47" t="s">
        <v>52</v>
      </c>
      <c r="E29" s="85" t="s">
        <v>168</v>
      </c>
      <c r="F29" s="47" t="s">
        <v>169</v>
      </c>
      <c r="G29" s="44" t="s">
        <v>113</v>
      </c>
      <c r="H29" s="49" t="s">
        <v>178</v>
      </c>
      <c r="I29" s="56" t="s">
        <v>66</v>
      </c>
      <c r="J29" s="38" t="str">
        <f t="shared" si="1"/>
        <v>ETH02</v>
      </c>
      <c r="K29" s="49" t="s">
        <v>179</v>
      </c>
      <c r="L29" s="56" t="s">
        <v>45</v>
      </c>
      <c r="M29" s="45" t="str">
        <f t="shared" si="2"/>
        <v>ETH0201</v>
      </c>
      <c r="N29" s="42" t="s">
        <v>180</v>
      </c>
      <c r="O29" s="54" t="s">
        <v>45</v>
      </c>
      <c r="P29" s="42" t="str">
        <f t="shared" si="3"/>
        <v>ETH020101</v>
      </c>
      <c r="Q29" s="86"/>
      <c r="R29" s="42" t="s">
        <v>75</v>
      </c>
      <c r="S29" s="42" t="s">
        <v>75</v>
      </c>
      <c r="T29" s="41" t="s">
        <v>48</v>
      </c>
      <c r="U29" s="42" t="s">
        <v>59</v>
      </c>
      <c r="V29" s="87"/>
      <c r="W29" s="49"/>
      <c r="X29" s="88"/>
      <c r="Y29" s="49" t="s">
        <v>173</v>
      </c>
      <c r="Z29" s="49"/>
      <c r="AA29" s="49"/>
      <c r="AB29" s="49"/>
      <c r="AC29" s="49"/>
      <c r="AD29" s="49"/>
      <c r="AE29" s="49"/>
      <c r="AF29" s="49"/>
      <c r="AG29" s="47"/>
      <c r="AH29" s="49" t="s">
        <v>181</v>
      </c>
      <c r="AI29" s="87"/>
      <c r="AJ29" s="46"/>
      <c r="AK29" s="46"/>
      <c r="AL29" s="49" t="s">
        <v>182</v>
      </c>
      <c r="AM29" s="49" t="s">
        <v>183</v>
      </c>
      <c r="AN29" s="42">
        <v>3.0</v>
      </c>
      <c r="AO29" s="42">
        <v>2.0</v>
      </c>
      <c r="AP29" s="67"/>
    </row>
    <row r="30" ht="14.25" customHeight="1">
      <c r="A30" s="44" t="str">
        <f t="shared" si="4"/>
        <v>28</v>
      </c>
      <c r="B30" s="45">
        <v>13.0</v>
      </c>
      <c r="C30" s="46" t="s">
        <v>184</v>
      </c>
      <c r="D30" s="47" t="s">
        <v>52</v>
      </c>
      <c r="E30" s="85" t="s">
        <v>168</v>
      </c>
      <c r="F30" s="47" t="s">
        <v>169</v>
      </c>
      <c r="G30" s="44" t="s">
        <v>113</v>
      </c>
      <c r="H30" s="49" t="s">
        <v>178</v>
      </c>
      <c r="I30" s="56" t="s">
        <v>66</v>
      </c>
      <c r="J30" s="38" t="str">
        <f t="shared" si="1"/>
        <v>ETH02</v>
      </c>
      <c r="K30" s="49" t="s">
        <v>179</v>
      </c>
      <c r="L30" s="56" t="s">
        <v>45</v>
      </c>
      <c r="M30" s="45" t="str">
        <f t="shared" si="2"/>
        <v>ETH0201</v>
      </c>
      <c r="N30" s="42" t="s">
        <v>185</v>
      </c>
      <c r="O30" s="54" t="s">
        <v>66</v>
      </c>
      <c r="P30" s="42" t="str">
        <f t="shared" si="3"/>
        <v>ETH020102</v>
      </c>
      <c r="Q30" s="86"/>
      <c r="R30" s="42" t="s">
        <v>75</v>
      </c>
      <c r="S30" s="42" t="s">
        <v>75</v>
      </c>
      <c r="T30" s="41" t="s">
        <v>48</v>
      </c>
      <c r="U30" s="42" t="s">
        <v>49</v>
      </c>
      <c r="V30" s="89"/>
      <c r="W30" s="49"/>
      <c r="X30" s="88"/>
      <c r="Y30" s="49"/>
      <c r="Z30" s="49"/>
      <c r="AA30" s="49"/>
      <c r="AB30" s="49"/>
      <c r="AC30" s="49"/>
      <c r="AD30" s="49"/>
      <c r="AE30" s="49"/>
      <c r="AF30" s="49"/>
      <c r="AG30" s="47"/>
      <c r="AH30" s="49"/>
      <c r="AI30" s="87"/>
      <c r="AJ30" s="46"/>
      <c r="AK30" s="46"/>
      <c r="AL30" s="40"/>
      <c r="AM30" s="40"/>
      <c r="AN30" s="40"/>
      <c r="AO30" s="40"/>
      <c r="AP30" s="67"/>
    </row>
    <row r="31" ht="15.0" hidden="1" customHeight="1">
      <c r="A31" s="44" t="str">
        <f t="shared" si="4"/>
        <v>29</v>
      </c>
      <c r="B31" s="45">
        <v>0.0</v>
      </c>
      <c r="C31" s="45" t="s">
        <v>186</v>
      </c>
      <c r="D31" s="44" t="s">
        <v>186</v>
      </c>
      <c r="E31" s="90" t="s">
        <v>187</v>
      </c>
      <c r="F31" s="91" t="s">
        <v>188</v>
      </c>
      <c r="G31" s="44" t="s">
        <v>189</v>
      </c>
      <c r="H31" s="92" t="s">
        <v>190</v>
      </c>
      <c r="I31" s="56" t="s">
        <v>45</v>
      </c>
      <c r="J31" s="38" t="str">
        <f t="shared" si="1"/>
        <v>IRN01</v>
      </c>
      <c r="K31" s="92" t="s">
        <v>190</v>
      </c>
      <c r="L31" s="93" t="s">
        <v>45</v>
      </c>
      <c r="M31" s="45" t="str">
        <f t="shared" si="2"/>
        <v>IRN0101</v>
      </c>
      <c r="N31" s="94" t="s">
        <v>191</v>
      </c>
      <c r="O31" s="95" t="s">
        <v>45</v>
      </c>
      <c r="P31" s="94" t="str">
        <f t="shared" si="3"/>
        <v>IRN010101</v>
      </c>
      <c r="Q31" s="49">
        <v>821064.0</v>
      </c>
      <c r="R31" s="42" t="s">
        <v>47</v>
      </c>
      <c r="S31" s="42" t="s">
        <v>47</v>
      </c>
      <c r="T31" s="41" t="s">
        <v>48</v>
      </c>
      <c r="U31" s="94" t="s">
        <v>59</v>
      </c>
      <c r="V31" s="49">
        <v>1200.0</v>
      </c>
      <c r="W31" s="40"/>
      <c r="X31" s="49"/>
      <c r="Y31" s="49" t="s">
        <v>192</v>
      </c>
      <c r="Z31" s="49"/>
      <c r="AA31" s="49"/>
      <c r="AB31" s="49" t="s">
        <v>61</v>
      </c>
      <c r="AC31" s="49"/>
      <c r="AD31" s="49"/>
      <c r="AE31" s="49" t="s">
        <v>62</v>
      </c>
      <c r="AF31" s="96" t="s">
        <v>62</v>
      </c>
      <c r="AG31" s="40"/>
      <c r="AH31" s="49" t="s">
        <v>141</v>
      </c>
      <c r="AI31" s="52">
        <v>40026.0</v>
      </c>
      <c r="AJ31" s="45"/>
      <c r="AK31" s="45"/>
      <c r="AL31" s="29"/>
      <c r="AM31" s="29"/>
      <c r="AN31" s="29"/>
      <c r="AO31" s="29"/>
    </row>
    <row r="32" ht="14.25" hidden="1" customHeight="1">
      <c r="A32" s="44" t="str">
        <f t="shared" si="4"/>
        <v>30</v>
      </c>
      <c r="B32" s="45">
        <v>0.0</v>
      </c>
      <c r="C32" s="45" t="s">
        <v>186</v>
      </c>
      <c r="D32" s="44" t="s">
        <v>186</v>
      </c>
      <c r="E32" s="90" t="s">
        <v>187</v>
      </c>
      <c r="F32" s="91" t="s">
        <v>188</v>
      </c>
      <c r="G32" s="44" t="s">
        <v>193</v>
      </c>
      <c r="H32" s="97" t="s">
        <v>194</v>
      </c>
      <c r="I32" s="56" t="s">
        <v>66</v>
      </c>
      <c r="J32" s="38" t="str">
        <f t="shared" si="1"/>
        <v>IRN02</v>
      </c>
      <c r="K32" s="97" t="s">
        <v>194</v>
      </c>
      <c r="L32" s="93" t="s">
        <v>45</v>
      </c>
      <c r="M32" s="45" t="str">
        <f t="shared" si="2"/>
        <v>IRN0201</v>
      </c>
      <c r="N32" s="98" t="s">
        <v>193</v>
      </c>
      <c r="O32" s="95" t="s">
        <v>45</v>
      </c>
      <c r="P32" s="98" t="str">
        <f t="shared" si="3"/>
        <v>IRN020101</v>
      </c>
      <c r="Q32" s="49">
        <v>821038.0</v>
      </c>
      <c r="R32" s="42" t="s">
        <v>47</v>
      </c>
      <c r="S32" s="42" t="s">
        <v>47</v>
      </c>
      <c r="T32" s="41" t="s">
        <v>48</v>
      </c>
      <c r="U32" s="94" t="s">
        <v>59</v>
      </c>
      <c r="V32" s="49">
        <v>1400.0</v>
      </c>
      <c r="W32" s="49"/>
      <c r="X32" s="49"/>
      <c r="Y32" s="49" t="s">
        <v>173</v>
      </c>
      <c r="Z32" s="49"/>
      <c r="AA32" s="49"/>
      <c r="AB32" s="49" t="s">
        <v>61</v>
      </c>
      <c r="AC32" s="49"/>
      <c r="AD32" s="49"/>
      <c r="AE32" s="49" t="s">
        <v>62</v>
      </c>
      <c r="AF32" s="51" t="s">
        <v>62</v>
      </c>
      <c r="AG32" s="40"/>
      <c r="AH32" s="49" t="s">
        <v>71</v>
      </c>
      <c r="AI32" s="52">
        <v>39591.0</v>
      </c>
      <c r="AJ32" s="45"/>
      <c r="AK32" s="45"/>
      <c r="AL32" s="29"/>
      <c r="AM32" s="29"/>
      <c r="AN32" s="29"/>
      <c r="AO32" s="29"/>
    </row>
    <row r="33" ht="14.25" hidden="1" customHeight="1">
      <c r="A33" s="44" t="str">
        <f t="shared" si="4"/>
        <v>31</v>
      </c>
      <c r="B33" s="45">
        <v>0.0</v>
      </c>
      <c r="C33" s="75" t="s">
        <v>131</v>
      </c>
      <c r="D33" s="47" t="s">
        <v>186</v>
      </c>
      <c r="E33" s="90" t="s">
        <v>187</v>
      </c>
      <c r="F33" s="91" t="s">
        <v>188</v>
      </c>
      <c r="G33" s="44" t="s">
        <v>195</v>
      </c>
      <c r="H33" s="99" t="s">
        <v>196</v>
      </c>
      <c r="I33" s="56" t="s">
        <v>73</v>
      </c>
      <c r="J33" s="38" t="str">
        <f t="shared" si="1"/>
        <v>IRN03</v>
      </c>
      <c r="K33" s="99" t="s">
        <v>196</v>
      </c>
      <c r="L33" s="93" t="s">
        <v>45</v>
      </c>
      <c r="M33" s="45" t="str">
        <f t="shared" si="2"/>
        <v>IRN0301</v>
      </c>
      <c r="N33" s="100" t="s">
        <v>195</v>
      </c>
      <c r="O33" s="95" t="s">
        <v>45</v>
      </c>
      <c r="P33" s="100" t="str">
        <f t="shared" si="3"/>
        <v>IRN030101</v>
      </c>
      <c r="Q33" s="61"/>
      <c r="R33" s="100" t="s">
        <v>167</v>
      </c>
      <c r="S33" s="100" t="s">
        <v>167</v>
      </c>
      <c r="T33" s="41" t="s">
        <v>48</v>
      </c>
      <c r="U33" s="94" t="s">
        <v>59</v>
      </c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32"/>
      <c r="AI33" s="29"/>
      <c r="AJ33" s="75"/>
      <c r="AK33" s="75"/>
      <c r="AL33" s="29"/>
      <c r="AM33" s="29"/>
      <c r="AN33" s="29"/>
      <c r="AO33" s="29"/>
    </row>
    <row r="34" ht="14.25" hidden="1" customHeight="1">
      <c r="A34" s="44" t="str">
        <f t="shared" si="4"/>
        <v>32</v>
      </c>
      <c r="B34" s="45">
        <v>0.0</v>
      </c>
      <c r="C34" s="45" t="s">
        <v>186</v>
      </c>
      <c r="D34" s="44" t="s">
        <v>186</v>
      </c>
      <c r="E34" s="90" t="s">
        <v>187</v>
      </c>
      <c r="F34" s="91" t="s">
        <v>188</v>
      </c>
      <c r="G34" s="44" t="s">
        <v>197</v>
      </c>
      <c r="H34" s="99" t="s">
        <v>198</v>
      </c>
      <c r="I34" s="56" t="s">
        <v>94</v>
      </c>
      <c r="J34" s="38" t="str">
        <f t="shared" si="1"/>
        <v>IRN04</v>
      </c>
      <c r="K34" s="99" t="s">
        <v>198</v>
      </c>
      <c r="L34" s="93" t="s">
        <v>45</v>
      </c>
      <c r="M34" s="45" t="str">
        <f t="shared" si="2"/>
        <v>IRN0401</v>
      </c>
      <c r="N34" s="100" t="s">
        <v>197</v>
      </c>
      <c r="O34" s="95" t="s">
        <v>45</v>
      </c>
      <c r="P34" s="100" t="str">
        <f t="shared" si="3"/>
        <v>IRN040101</v>
      </c>
      <c r="Q34" s="61"/>
      <c r="R34" s="100" t="s">
        <v>47</v>
      </c>
      <c r="S34" s="100" t="s">
        <v>47</v>
      </c>
      <c r="T34" s="41" t="s">
        <v>48</v>
      </c>
      <c r="U34" s="94" t="s">
        <v>59</v>
      </c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32"/>
      <c r="AI34" s="29"/>
      <c r="AJ34" s="45"/>
      <c r="AK34" s="45"/>
      <c r="AL34" s="29"/>
      <c r="AM34" s="29"/>
      <c r="AN34" s="29"/>
      <c r="AO34" s="29"/>
    </row>
    <row r="35" ht="14.25" hidden="1" customHeight="1">
      <c r="A35" s="44" t="str">
        <f t="shared" si="4"/>
        <v>33</v>
      </c>
      <c r="B35" s="45">
        <v>0.0</v>
      </c>
      <c r="C35" s="45" t="s">
        <v>186</v>
      </c>
      <c r="D35" s="44" t="s">
        <v>186</v>
      </c>
      <c r="E35" s="90" t="s">
        <v>187</v>
      </c>
      <c r="F35" s="91" t="s">
        <v>188</v>
      </c>
      <c r="G35" s="44" t="s">
        <v>199</v>
      </c>
      <c r="H35" s="99" t="s">
        <v>200</v>
      </c>
      <c r="I35" s="56" t="s">
        <v>158</v>
      </c>
      <c r="J35" s="38" t="str">
        <f t="shared" si="1"/>
        <v>IRN05</v>
      </c>
      <c r="K35" s="99" t="s">
        <v>200</v>
      </c>
      <c r="L35" s="93" t="s">
        <v>45</v>
      </c>
      <c r="M35" s="45" t="str">
        <f t="shared" si="2"/>
        <v>IRN0501</v>
      </c>
      <c r="N35" s="100" t="s">
        <v>199</v>
      </c>
      <c r="O35" s="95" t="s">
        <v>45</v>
      </c>
      <c r="P35" s="100" t="str">
        <f t="shared" si="3"/>
        <v>IRN050101</v>
      </c>
      <c r="Q35" s="61"/>
      <c r="R35" s="100" t="s">
        <v>47</v>
      </c>
      <c r="S35" s="100" t="s">
        <v>47</v>
      </c>
      <c r="T35" s="41" t="s">
        <v>48</v>
      </c>
      <c r="U35" s="94" t="s">
        <v>59</v>
      </c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32"/>
      <c r="AI35" s="29"/>
      <c r="AJ35" s="45"/>
      <c r="AK35" s="45"/>
      <c r="AL35" s="29"/>
      <c r="AM35" s="29"/>
      <c r="AN35" s="29"/>
      <c r="AO35" s="29"/>
    </row>
    <row r="36" ht="14.25" hidden="1" customHeight="1">
      <c r="A36" s="44" t="str">
        <f t="shared" si="4"/>
        <v>34</v>
      </c>
      <c r="B36" s="45">
        <v>0.0</v>
      </c>
      <c r="C36" s="45" t="s">
        <v>186</v>
      </c>
      <c r="D36" s="44" t="s">
        <v>186</v>
      </c>
      <c r="E36" s="90" t="s">
        <v>187</v>
      </c>
      <c r="F36" s="91" t="s">
        <v>188</v>
      </c>
      <c r="G36" s="44" t="s">
        <v>201</v>
      </c>
      <c r="H36" s="99" t="s">
        <v>202</v>
      </c>
      <c r="I36" s="56" t="s">
        <v>164</v>
      </c>
      <c r="J36" s="38" t="str">
        <f t="shared" si="1"/>
        <v>IRN06</v>
      </c>
      <c r="K36" s="99" t="s">
        <v>202</v>
      </c>
      <c r="L36" s="93" t="s">
        <v>45</v>
      </c>
      <c r="M36" s="45" t="str">
        <f t="shared" si="2"/>
        <v>IRN0601</v>
      </c>
      <c r="N36" s="100" t="s">
        <v>201</v>
      </c>
      <c r="O36" s="95" t="s">
        <v>45</v>
      </c>
      <c r="P36" s="100" t="str">
        <f t="shared" si="3"/>
        <v>IRN060101</v>
      </c>
      <c r="Q36" s="61"/>
      <c r="R36" s="100" t="s">
        <v>47</v>
      </c>
      <c r="S36" s="100" t="s">
        <v>47</v>
      </c>
      <c r="T36" s="41" t="s">
        <v>48</v>
      </c>
      <c r="U36" s="94" t="s">
        <v>59</v>
      </c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32"/>
      <c r="AI36" s="29"/>
      <c r="AJ36" s="45"/>
      <c r="AK36" s="45"/>
      <c r="AL36" s="29"/>
      <c r="AM36" s="29"/>
      <c r="AN36" s="29"/>
      <c r="AO36" s="29"/>
    </row>
    <row r="37" ht="14.25" hidden="1" customHeight="1">
      <c r="A37" s="44" t="str">
        <f t="shared" si="4"/>
        <v>35</v>
      </c>
      <c r="B37" s="45">
        <v>0.0</v>
      </c>
      <c r="C37" s="45" t="s">
        <v>186</v>
      </c>
      <c r="D37" s="44" t="s">
        <v>186</v>
      </c>
      <c r="E37" s="90" t="s">
        <v>187</v>
      </c>
      <c r="F37" s="91" t="s">
        <v>188</v>
      </c>
      <c r="G37" s="44" t="s">
        <v>203</v>
      </c>
      <c r="H37" s="99" t="s">
        <v>204</v>
      </c>
      <c r="I37" s="56" t="s">
        <v>205</v>
      </c>
      <c r="J37" s="38" t="str">
        <f t="shared" si="1"/>
        <v>IRN07</v>
      </c>
      <c r="K37" s="99" t="s">
        <v>204</v>
      </c>
      <c r="L37" s="93" t="s">
        <v>45</v>
      </c>
      <c r="M37" s="45" t="str">
        <f t="shared" si="2"/>
        <v>IRN0701</v>
      </c>
      <c r="N37" s="100" t="s">
        <v>203</v>
      </c>
      <c r="O37" s="95" t="s">
        <v>45</v>
      </c>
      <c r="P37" s="100" t="str">
        <f t="shared" si="3"/>
        <v>IRN070101</v>
      </c>
      <c r="Q37" s="61"/>
      <c r="R37" s="100" t="s">
        <v>47</v>
      </c>
      <c r="S37" s="100" t="s">
        <v>47</v>
      </c>
      <c r="T37" s="41" t="s">
        <v>48</v>
      </c>
      <c r="U37" s="94" t="s">
        <v>59</v>
      </c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32"/>
      <c r="AI37" s="29"/>
      <c r="AJ37" s="45"/>
      <c r="AK37" s="45"/>
      <c r="AL37" s="29"/>
      <c r="AM37" s="29"/>
      <c r="AN37" s="29"/>
      <c r="AO37" s="29"/>
    </row>
    <row r="38" ht="14.25" hidden="1" customHeight="1">
      <c r="A38" s="44" t="str">
        <f t="shared" si="4"/>
        <v>36</v>
      </c>
      <c r="B38" s="45">
        <v>0.0</v>
      </c>
      <c r="C38" s="45" t="s">
        <v>186</v>
      </c>
      <c r="D38" s="44" t="s">
        <v>186</v>
      </c>
      <c r="E38" s="90" t="s">
        <v>187</v>
      </c>
      <c r="F38" s="91" t="s">
        <v>188</v>
      </c>
      <c r="G38" s="44" t="s">
        <v>206</v>
      </c>
      <c r="H38" s="99" t="s">
        <v>207</v>
      </c>
      <c r="I38" s="56" t="s">
        <v>208</v>
      </c>
      <c r="J38" s="38" t="str">
        <f t="shared" si="1"/>
        <v>IRN08</v>
      </c>
      <c r="K38" s="99" t="s">
        <v>207</v>
      </c>
      <c r="L38" s="93" t="s">
        <v>45</v>
      </c>
      <c r="M38" s="45" t="str">
        <f t="shared" si="2"/>
        <v>IRN0801</v>
      </c>
      <c r="N38" s="100" t="s">
        <v>206</v>
      </c>
      <c r="O38" s="95" t="s">
        <v>45</v>
      </c>
      <c r="P38" s="100" t="str">
        <f t="shared" si="3"/>
        <v>IRN080101</v>
      </c>
      <c r="Q38" s="61"/>
      <c r="R38" s="100" t="s">
        <v>47</v>
      </c>
      <c r="S38" s="100" t="s">
        <v>47</v>
      </c>
      <c r="T38" s="41" t="s">
        <v>48</v>
      </c>
      <c r="U38" s="94" t="s">
        <v>59</v>
      </c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32"/>
      <c r="AI38" s="29"/>
      <c r="AJ38" s="45"/>
      <c r="AK38" s="45"/>
      <c r="AL38" s="29"/>
      <c r="AM38" s="29"/>
      <c r="AN38" s="29"/>
      <c r="AO38" s="29"/>
    </row>
    <row r="39" ht="14.25" hidden="1" customHeight="1">
      <c r="A39" s="44" t="str">
        <f t="shared" si="4"/>
        <v>37</v>
      </c>
      <c r="B39" s="45">
        <v>11.0</v>
      </c>
      <c r="C39" s="46" t="s">
        <v>51</v>
      </c>
      <c r="D39" s="47" t="s">
        <v>52</v>
      </c>
      <c r="E39" s="101" t="s">
        <v>209</v>
      </c>
      <c r="F39" s="47" t="s">
        <v>210</v>
      </c>
      <c r="G39" s="44" t="s">
        <v>55</v>
      </c>
      <c r="H39" s="49" t="s">
        <v>211</v>
      </c>
      <c r="I39" s="56" t="s">
        <v>45</v>
      </c>
      <c r="J39" s="38" t="str">
        <f t="shared" si="1"/>
        <v>IRQ01</v>
      </c>
      <c r="K39" s="49" t="s">
        <v>211</v>
      </c>
      <c r="L39" s="56" t="s">
        <v>45</v>
      </c>
      <c r="M39" s="45" t="str">
        <f t="shared" si="2"/>
        <v>IRQ0101</v>
      </c>
      <c r="N39" s="42" t="s">
        <v>212</v>
      </c>
      <c r="O39" s="54" t="s">
        <v>45</v>
      </c>
      <c r="P39" s="42" t="str">
        <f t="shared" si="3"/>
        <v>IRQ010101</v>
      </c>
      <c r="Q39" s="49">
        <v>821090.0</v>
      </c>
      <c r="R39" s="42" t="s">
        <v>47</v>
      </c>
      <c r="S39" s="42" t="s">
        <v>47</v>
      </c>
      <c r="T39" s="41" t="s">
        <v>48</v>
      </c>
      <c r="U39" s="42" t="s">
        <v>59</v>
      </c>
      <c r="V39" s="49">
        <v>1600.0</v>
      </c>
      <c r="W39" s="49"/>
      <c r="X39" s="49"/>
      <c r="Y39" s="49" t="s">
        <v>128</v>
      </c>
      <c r="Z39" s="49"/>
      <c r="AA39" s="49"/>
      <c r="AB39" s="49" t="s">
        <v>61</v>
      </c>
      <c r="AC39" s="49"/>
      <c r="AD39" s="49"/>
      <c r="AE39" s="49" t="s">
        <v>62</v>
      </c>
      <c r="AF39" s="49" t="s">
        <v>130</v>
      </c>
      <c r="AG39" s="40"/>
      <c r="AH39" s="49" t="s">
        <v>213</v>
      </c>
      <c r="AI39" s="52">
        <v>40010.0</v>
      </c>
      <c r="AJ39" s="45"/>
      <c r="AK39" s="45"/>
      <c r="AL39" s="32" t="s">
        <v>214</v>
      </c>
      <c r="AM39" s="32" t="s">
        <v>215</v>
      </c>
      <c r="AN39" s="53">
        <v>3.0</v>
      </c>
      <c r="AO39" s="53">
        <v>2.0</v>
      </c>
    </row>
    <row r="40" ht="14.25" hidden="1" customHeight="1">
      <c r="A40" s="44" t="str">
        <f t="shared" si="4"/>
        <v>38</v>
      </c>
      <c r="B40" s="45">
        <v>24.0</v>
      </c>
      <c r="C40" s="45" t="s">
        <v>175</v>
      </c>
      <c r="D40" s="32" t="s">
        <v>52</v>
      </c>
      <c r="E40" s="101" t="s">
        <v>209</v>
      </c>
      <c r="F40" s="47" t="s">
        <v>210</v>
      </c>
      <c r="G40" s="44" t="s">
        <v>216</v>
      </c>
      <c r="H40" s="102" t="s">
        <v>217</v>
      </c>
      <c r="I40" s="56" t="s">
        <v>66</v>
      </c>
      <c r="J40" s="38" t="str">
        <f t="shared" si="1"/>
        <v>IRQ02</v>
      </c>
      <c r="K40" s="102" t="s">
        <v>217</v>
      </c>
      <c r="L40" s="103" t="s">
        <v>45</v>
      </c>
      <c r="M40" s="45" t="str">
        <f t="shared" si="2"/>
        <v>IRQ0201</v>
      </c>
      <c r="N40" s="38" t="s">
        <v>216</v>
      </c>
      <c r="O40" s="64" t="s">
        <v>45</v>
      </c>
      <c r="P40" s="38" t="str">
        <f t="shared" si="3"/>
        <v>IRQ020101</v>
      </c>
      <c r="Q40" s="61"/>
      <c r="R40" s="42" t="s">
        <v>75</v>
      </c>
      <c r="S40" s="42" t="s">
        <v>75</v>
      </c>
      <c r="T40" s="41" t="s">
        <v>48</v>
      </c>
      <c r="U40" s="42" t="s">
        <v>59</v>
      </c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104"/>
      <c r="AI40" s="104"/>
      <c r="AJ40" s="84"/>
      <c r="AK40" s="84"/>
      <c r="AL40" s="29"/>
      <c r="AM40" s="29"/>
      <c r="AN40" s="29"/>
      <c r="AO40" s="29"/>
    </row>
    <row r="41" ht="14.25" hidden="1" customHeight="1">
      <c r="A41" s="44" t="str">
        <f t="shared" si="4"/>
        <v>39</v>
      </c>
      <c r="B41" s="45">
        <v>20.0</v>
      </c>
      <c r="C41" s="45" t="s">
        <v>218</v>
      </c>
      <c r="D41" s="47" t="s">
        <v>40</v>
      </c>
      <c r="E41" s="105" t="s">
        <v>219</v>
      </c>
      <c r="F41" s="47" t="s">
        <v>220</v>
      </c>
      <c r="G41" s="44" t="s">
        <v>55</v>
      </c>
      <c r="H41" s="49" t="s">
        <v>221</v>
      </c>
      <c r="I41" s="56" t="s">
        <v>45</v>
      </c>
      <c r="J41" s="38" t="str">
        <f t="shared" si="1"/>
        <v>JOR01</v>
      </c>
      <c r="K41" s="49" t="s">
        <v>221</v>
      </c>
      <c r="L41" s="56" t="s">
        <v>45</v>
      </c>
      <c r="M41" s="45" t="str">
        <f t="shared" si="2"/>
        <v>JOR0101</v>
      </c>
      <c r="N41" s="42" t="s">
        <v>222</v>
      </c>
      <c r="O41" s="54" t="s">
        <v>45</v>
      </c>
      <c r="P41" s="42" t="str">
        <f t="shared" si="3"/>
        <v>JOR010101</v>
      </c>
      <c r="Q41" s="76">
        <v>821139.0</v>
      </c>
      <c r="R41" s="42" t="s">
        <v>47</v>
      </c>
      <c r="S41" s="42" t="s">
        <v>47</v>
      </c>
      <c r="T41" s="41" t="s">
        <v>48</v>
      </c>
      <c r="U41" s="42" t="s">
        <v>59</v>
      </c>
      <c r="V41" s="76">
        <v>900.0</v>
      </c>
      <c r="W41" s="49"/>
      <c r="X41" s="49"/>
      <c r="Y41" s="49" t="s">
        <v>223</v>
      </c>
      <c r="Z41" s="88"/>
      <c r="AA41" s="49"/>
      <c r="AB41" s="49"/>
      <c r="AC41" s="49"/>
      <c r="AD41" s="49"/>
      <c r="AE41" s="49" t="s">
        <v>62</v>
      </c>
      <c r="AF41" s="49" t="s">
        <v>130</v>
      </c>
      <c r="AG41" s="40"/>
      <c r="AH41" s="49" t="s">
        <v>224</v>
      </c>
      <c r="AI41" s="52">
        <v>39760.0</v>
      </c>
      <c r="AJ41" s="45"/>
      <c r="AK41" s="45"/>
      <c r="AL41" s="29"/>
      <c r="AM41" s="29"/>
      <c r="AN41" s="29"/>
      <c r="AO41" s="29"/>
    </row>
    <row r="42" ht="14.25" hidden="1" customHeight="1">
      <c r="A42" s="44" t="str">
        <f t="shared" si="4"/>
        <v>40</v>
      </c>
      <c r="B42" s="45">
        <v>20.0</v>
      </c>
      <c r="C42" s="45" t="s">
        <v>218</v>
      </c>
      <c r="D42" s="47" t="s">
        <v>40</v>
      </c>
      <c r="E42" s="105" t="s">
        <v>219</v>
      </c>
      <c r="F42" s="47" t="s">
        <v>220</v>
      </c>
      <c r="G42" s="44" t="s">
        <v>55</v>
      </c>
      <c r="H42" s="49" t="s">
        <v>221</v>
      </c>
      <c r="I42" s="56" t="s">
        <v>45</v>
      </c>
      <c r="J42" s="38" t="str">
        <f t="shared" si="1"/>
        <v>JOR01</v>
      </c>
      <c r="K42" s="49" t="s">
        <v>221</v>
      </c>
      <c r="L42" s="56" t="s">
        <v>45</v>
      </c>
      <c r="M42" s="45" t="str">
        <f t="shared" si="2"/>
        <v>JOR0101</v>
      </c>
      <c r="N42" s="42" t="s">
        <v>225</v>
      </c>
      <c r="O42" s="54" t="s">
        <v>66</v>
      </c>
      <c r="P42" s="42" t="str">
        <f t="shared" si="3"/>
        <v>JOR010102</v>
      </c>
      <c r="Q42" s="76">
        <v>821140.0</v>
      </c>
      <c r="R42" s="42" t="s">
        <v>47</v>
      </c>
      <c r="S42" s="42" t="s">
        <v>47</v>
      </c>
      <c r="T42" s="41" t="s">
        <v>48</v>
      </c>
      <c r="U42" s="42" t="s">
        <v>59</v>
      </c>
      <c r="V42" s="76">
        <v>900.0</v>
      </c>
      <c r="W42" s="49"/>
      <c r="X42" s="49"/>
      <c r="Y42" s="49" t="s">
        <v>223</v>
      </c>
      <c r="Z42" s="88"/>
      <c r="AA42" s="49"/>
      <c r="AB42" s="49"/>
      <c r="AC42" s="49"/>
      <c r="AD42" s="49"/>
      <c r="AE42" s="49" t="s">
        <v>62</v>
      </c>
      <c r="AF42" s="49" t="s">
        <v>130</v>
      </c>
      <c r="AG42" s="40"/>
      <c r="AH42" s="49" t="s">
        <v>224</v>
      </c>
      <c r="AI42" s="52">
        <v>39760.0</v>
      </c>
      <c r="AJ42" s="45"/>
      <c r="AK42" s="45"/>
      <c r="AL42" s="29"/>
      <c r="AM42" s="29"/>
      <c r="AN42" s="29"/>
      <c r="AO42" s="29"/>
    </row>
    <row r="43" ht="14.25" hidden="1" customHeight="1">
      <c r="A43" s="44" t="str">
        <f t="shared" si="4"/>
        <v>41</v>
      </c>
      <c r="B43" s="45">
        <v>24.0</v>
      </c>
      <c r="C43" s="84" t="s">
        <v>142</v>
      </c>
      <c r="D43" s="47" t="s">
        <v>40</v>
      </c>
      <c r="E43" s="105" t="s">
        <v>219</v>
      </c>
      <c r="F43" s="47" t="s">
        <v>220</v>
      </c>
      <c r="G43" s="44" t="s">
        <v>55</v>
      </c>
      <c r="H43" s="49" t="s">
        <v>226</v>
      </c>
      <c r="I43" s="56" t="s">
        <v>45</v>
      </c>
      <c r="J43" s="38" t="str">
        <f t="shared" si="1"/>
        <v>JOR01</v>
      </c>
      <c r="K43" s="49" t="s">
        <v>226</v>
      </c>
      <c r="L43" s="56" t="s">
        <v>66</v>
      </c>
      <c r="M43" s="45" t="str">
        <f t="shared" si="2"/>
        <v>JOR0102</v>
      </c>
      <c r="N43" s="42" t="s">
        <v>227</v>
      </c>
      <c r="O43" s="54" t="s">
        <v>45</v>
      </c>
      <c r="P43" s="42" t="str">
        <f t="shared" si="3"/>
        <v>JOR010201</v>
      </c>
      <c r="Q43" s="76">
        <v>821137.0</v>
      </c>
      <c r="R43" s="42" t="s">
        <v>47</v>
      </c>
      <c r="S43" s="42" t="s">
        <v>47</v>
      </c>
      <c r="T43" s="41" t="s">
        <v>48</v>
      </c>
      <c r="U43" s="42" t="s">
        <v>59</v>
      </c>
      <c r="V43" s="76">
        <v>1200.0</v>
      </c>
      <c r="W43" s="49"/>
      <c r="X43" s="49"/>
      <c r="Y43" s="49" t="s">
        <v>223</v>
      </c>
      <c r="Z43" s="88"/>
      <c r="AA43" s="49"/>
      <c r="AB43" s="49"/>
      <c r="AC43" s="49"/>
      <c r="AD43" s="49"/>
      <c r="AE43" s="49" t="s">
        <v>62</v>
      </c>
      <c r="AF43" s="49" t="s">
        <v>130</v>
      </c>
      <c r="AG43" s="40"/>
      <c r="AH43" s="49" t="s">
        <v>224</v>
      </c>
      <c r="AI43" s="52">
        <v>39780.0</v>
      </c>
      <c r="AJ43" s="45"/>
      <c r="AK43" s="45"/>
      <c r="AL43" s="29"/>
      <c r="AM43" s="29"/>
      <c r="AN43" s="29"/>
      <c r="AO43" s="29"/>
    </row>
    <row r="44" ht="14.25" hidden="1" customHeight="1">
      <c r="A44" s="44" t="str">
        <f t="shared" si="4"/>
        <v>42</v>
      </c>
      <c r="B44" s="45">
        <v>24.0</v>
      </c>
      <c r="C44" s="84" t="s">
        <v>142</v>
      </c>
      <c r="D44" s="47" t="s">
        <v>40</v>
      </c>
      <c r="E44" s="105" t="s">
        <v>219</v>
      </c>
      <c r="F44" s="47" t="s">
        <v>220</v>
      </c>
      <c r="G44" s="44" t="s">
        <v>55</v>
      </c>
      <c r="H44" s="49" t="s">
        <v>226</v>
      </c>
      <c r="I44" s="56" t="s">
        <v>45</v>
      </c>
      <c r="J44" s="38" t="str">
        <f t="shared" si="1"/>
        <v>JOR01</v>
      </c>
      <c r="K44" s="49" t="s">
        <v>226</v>
      </c>
      <c r="L44" s="56" t="s">
        <v>66</v>
      </c>
      <c r="M44" s="45" t="str">
        <f t="shared" si="2"/>
        <v>JOR0102</v>
      </c>
      <c r="N44" s="42" t="s">
        <v>228</v>
      </c>
      <c r="O44" s="54" t="s">
        <v>66</v>
      </c>
      <c r="P44" s="42" t="str">
        <f t="shared" si="3"/>
        <v>JOR010202</v>
      </c>
      <c r="Q44" s="76">
        <v>821138.0</v>
      </c>
      <c r="R44" s="42" t="s">
        <v>47</v>
      </c>
      <c r="S44" s="42" t="s">
        <v>47</v>
      </c>
      <c r="T44" s="41" t="s">
        <v>48</v>
      </c>
      <c r="U44" s="42" t="s">
        <v>59</v>
      </c>
      <c r="V44" s="76">
        <v>1200.0</v>
      </c>
      <c r="W44" s="49"/>
      <c r="X44" s="49"/>
      <c r="Y44" s="49" t="s">
        <v>223</v>
      </c>
      <c r="Z44" s="88"/>
      <c r="AA44" s="49"/>
      <c r="AB44" s="49"/>
      <c r="AC44" s="49"/>
      <c r="AD44" s="49"/>
      <c r="AE44" s="49" t="s">
        <v>62</v>
      </c>
      <c r="AF44" s="49" t="s">
        <v>130</v>
      </c>
      <c r="AG44" s="40"/>
      <c r="AH44" s="49" t="s">
        <v>224</v>
      </c>
      <c r="AI44" s="52">
        <v>39780.0</v>
      </c>
      <c r="AJ44" s="45"/>
      <c r="AK44" s="45"/>
      <c r="AL44" s="29"/>
      <c r="AM44" s="29"/>
      <c r="AN44" s="29"/>
      <c r="AO44" s="29"/>
    </row>
    <row r="45" ht="14.25" hidden="1" customHeight="1">
      <c r="A45" s="44" t="str">
        <f t="shared" si="4"/>
        <v>43</v>
      </c>
      <c r="B45" s="45">
        <v>24.0</v>
      </c>
      <c r="C45" s="45" t="s">
        <v>175</v>
      </c>
      <c r="D45" s="47" t="s">
        <v>52</v>
      </c>
      <c r="E45" s="105" t="s">
        <v>219</v>
      </c>
      <c r="F45" s="47" t="s">
        <v>220</v>
      </c>
      <c r="G45" s="44" t="s">
        <v>229</v>
      </c>
      <c r="H45" s="49" t="s">
        <v>230</v>
      </c>
      <c r="I45" s="56" t="s">
        <v>66</v>
      </c>
      <c r="J45" s="38" t="str">
        <f t="shared" si="1"/>
        <v>JOR02</v>
      </c>
      <c r="K45" s="49" t="s">
        <v>230</v>
      </c>
      <c r="L45" s="56" t="s">
        <v>73</v>
      </c>
      <c r="M45" s="45" t="str">
        <f t="shared" si="2"/>
        <v>JOR0203</v>
      </c>
      <c r="N45" s="42" t="s">
        <v>231</v>
      </c>
      <c r="O45" s="54" t="s">
        <v>45</v>
      </c>
      <c r="P45" s="42" t="str">
        <f t="shared" si="3"/>
        <v>JOR020301</v>
      </c>
      <c r="Q45" s="76" t="s">
        <v>69</v>
      </c>
      <c r="R45" s="42" t="s">
        <v>75</v>
      </c>
      <c r="S45" s="42" t="s">
        <v>75</v>
      </c>
      <c r="T45" s="41" t="s">
        <v>48</v>
      </c>
      <c r="U45" s="42" t="s">
        <v>59</v>
      </c>
      <c r="V45" s="76"/>
      <c r="W45" s="49"/>
      <c r="X45" s="49"/>
      <c r="Y45" s="49"/>
      <c r="Z45" s="88"/>
      <c r="AA45" s="49"/>
      <c r="AB45" s="49"/>
      <c r="AC45" s="49"/>
      <c r="AD45" s="49"/>
      <c r="AE45" s="49" t="s">
        <v>62</v>
      </c>
      <c r="AF45" s="49" t="s">
        <v>130</v>
      </c>
      <c r="AG45" s="40"/>
      <c r="AH45" s="66" t="s">
        <v>175</v>
      </c>
      <c r="AI45" s="49" t="s">
        <v>177</v>
      </c>
      <c r="AJ45" s="45"/>
      <c r="AK45" s="45"/>
      <c r="AL45" s="29"/>
      <c r="AM45" s="29"/>
      <c r="AN45" s="29"/>
      <c r="AO45" s="29"/>
    </row>
    <row r="46" ht="14.25" hidden="1" customHeight="1">
      <c r="A46" s="44" t="str">
        <f t="shared" si="4"/>
        <v>44</v>
      </c>
      <c r="B46" s="45">
        <v>22.0</v>
      </c>
      <c r="C46" s="73" t="s">
        <v>77</v>
      </c>
      <c r="D46" s="47" t="s">
        <v>40</v>
      </c>
      <c r="E46" s="105" t="s">
        <v>219</v>
      </c>
      <c r="F46" s="47" t="s">
        <v>220</v>
      </c>
      <c r="G46" s="49" t="s">
        <v>232</v>
      </c>
      <c r="H46" s="104" t="s">
        <v>233</v>
      </c>
      <c r="I46" s="56" t="s">
        <v>73</v>
      </c>
      <c r="J46" s="38" t="str">
        <f t="shared" si="1"/>
        <v>JOR03</v>
      </c>
      <c r="K46" s="104" t="s">
        <v>234</v>
      </c>
      <c r="L46" s="70" t="s">
        <v>73</v>
      </c>
      <c r="M46" s="45" t="str">
        <f t="shared" si="2"/>
        <v>JOR0303</v>
      </c>
      <c r="N46" s="42" t="s">
        <v>232</v>
      </c>
      <c r="O46" s="54" t="s">
        <v>45</v>
      </c>
      <c r="P46" s="42" t="str">
        <f t="shared" si="3"/>
        <v>JOR030301</v>
      </c>
      <c r="Q46" s="61"/>
      <c r="R46" s="42" t="s">
        <v>235</v>
      </c>
      <c r="S46" s="42" t="s">
        <v>235</v>
      </c>
      <c r="T46" s="41" t="s">
        <v>48</v>
      </c>
      <c r="U46" s="42" t="s">
        <v>236</v>
      </c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 t="s">
        <v>237</v>
      </c>
      <c r="AH46" s="104">
        <v>2019.0</v>
      </c>
      <c r="AI46" s="104"/>
      <c r="AJ46" s="84"/>
      <c r="AK46" s="84"/>
      <c r="AL46" s="29"/>
      <c r="AM46" s="29"/>
      <c r="AN46" s="29"/>
      <c r="AO46" s="29"/>
    </row>
    <row r="47" ht="14.25" hidden="1" customHeight="1">
      <c r="A47" s="44" t="str">
        <f t="shared" si="4"/>
        <v>45</v>
      </c>
      <c r="B47" s="45">
        <v>40.0</v>
      </c>
      <c r="C47" s="84" t="s">
        <v>91</v>
      </c>
      <c r="D47" s="32" t="s">
        <v>238</v>
      </c>
      <c r="E47" s="106" t="s">
        <v>239</v>
      </c>
      <c r="F47" s="34" t="s">
        <v>240</v>
      </c>
      <c r="G47" s="44" t="s">
        <v>241</v>
      </c>
      <c r="H47" s="36" t="s">
        <v>242</v>
      </c>
      <c r="I47" s="56" t="s">
        <v>45</v>
      </c>
      <c r="J47" s="38" t="str">
        <f t="shared" si="1"/>
        <v>KAZ01</v>
      </c>
      <c r="K47" s="36" t="s">
        <v>242</v>
      </c>
      <c r="L47" s="63" t="s">
        <v>45</v>
      </c>
      <c r="M47" s="45" t="str">
        <f t="shared" si="2"/>
        <v>KAZ0101</v>
      </c>
      <c r="N47" s="38" t="s">
        <v>243</v>
      </c>
      <c r="O47" s="64" t="s">
        <v>45</v>
      </c>
      <c r="P47" s="38" t="str">
        <f t="shared" si="3"/>
        <v>KAZ010101</v>
      </c>
      <c r="Q47" s="61"/>
      <c r="R47" s="41" t="s">
        <v>75</v>
      </c>
      <c r="S47" s="41" t="s">
        <v>244</v>
      </c>
      <c r="T47" s="41" t="s">
        <v>48</v>
      </c>
      <c r="U47" s="42" t="s">
        <v>49</v>
      </c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104"/>
      <c r="AI47" s="104"/>
      <c r="AJ47" s="84"/>
      <c r="AK47" s="84"/>
      <c r="AL47" s="29"/>
      <c r="AM47" s="29"/>
      <c r="AN47" s="29"/>
      <c r="AO47" s="29"/>
    </row>
    <row r="48" ht="14.25" hidden="1" customHeight="1">
      <c r="A48" s="44" t="str">
        <f t="shared" si="4"/>
        <v>46</v>
      </c>
      <c r="B48" s="45">
        <v>50.0</v>
      </c>
      <c r="C48" s="31" t="s">
        <v>39</v>
      </c>
      <c r="D48" s="32" t="s">
        <v>40</v>
      </c>
      <c r="E48" s="106" t="s">
        <v>239</v>
      </c>
      <c r="F48" s="34" t="s">
        <v>240</v>
      </c>
      <c r="G48" s="44" t="s">
        <v>245</v>
      </c>
      <c r="H48" s="36" t="s">
        <v>246</v>
      </c>
      <c r="I48" s="56" t="s">
        <v>66</v>
      </c>
      <c r="J48" s="38" t="str">
        <f t="shared" si="1"/>
        <v>KAZ02</v>
      </c>
      <c r="K48" s="36" t="s">
        <v>246</v>
      </c>
      <c r="L48" s="63" t="s">
        <v>45</v>
      </c>
      <c r="M48" s="45" t="str">
        <f t="shared" si="2"/>
        <v>KAZ0201</v>
      </c>
      <c r="N48" s="45" t="s">
        <v>247</v>
      </c>
      <c r="O48" s="54" t="s">
        <v>45</v>
      </c>
      <c r="P48" s="45" t="str">
        <f t="shared" si="3"/>
        <v>KAZ020101</v>
      </c>
      <c r="Q48" s="61"/>
      <c r="R48" s="41" t="s">
        <v>47</v>
      </c>
      <c r="S48" s="41" t="s">
        <v>47</v>
      </c>
      <c r="T48" s="41" t="s">
        <v>48</v>
      </c>
      <c r="U48" s="42" t="s">
        <v>59</v>
      </c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104"/>
      <c r="AI48" s="104"/>
      <c r="AJ48" s="84"/>
      <c r="AK48" s="84"/>
      <c r="AL48" s="29"/>
      <c r="AM48" s="29"/>
      <c r="AN48" s="29"/>
      <c r="AO48" s="29"/>
    </row>
    <row r="49" ht="14.25" hidden="1" customHeight="1">
      <c r="A49" s="44" t="str">
        <f t="shared" si="4"/>
        <v>47</v>
      </c>
      <c r="B49" s="45">
        <v>50.0</v>
      </c>
      <c r="C49" s="31" t="s">
        <v>39</v>
      </c>
      <c r="D49" s="32" t="s">
        <v>40</v>
      </c>
      <c r="E49" s="106" t="s">
        <v>239</v>
      </c>
      <c r="F49" s="34" t="s">
        <v>240</v>
      </c>
      <c r="G49" s="44" t="s">
        <v>245</v>
      </c>
      <c r="H49" s="36" t="s">
        <v>246</v>
      </c>
      <c r="I49" s="56" t="s">
        <v>66</v>
      </c>
      <c r="J49" s="38" t="str">
        <f t="shared" si="1"/>
        <v>KAZ02</v>
      </c>
      <c r="K49" s="36" t="s">
        <v>246</v>
      </c>
      <c r="L49" s="63" t="s">
        <v>45</v>
      </c>
      <c r="M49" s="45" t="str">
        <f t="shared" si="2"/>
        <v>KAZ0201</v>
      </c>
      <c r="N49" s="45" t="s">
        <v>248</v>
      </c>
      <c r="O49" s="54" t="s">
        <v>66</v>
      </c>
      <c r="P49" s="45" t="str">
        <f t="shared" si="3"/>
        <v>KAZ020102</v>
      </c>
      <c r="Q49" s="61"/>
      <c r="R49" s="41" t="s">
        <v>47</v>
      </c>
      <c r="S49" s="41" t="s">
        <v>47</v>
      </c>
      <c r="T49" s="41" t="s">
        <v>48</v>
      </c>
      <c r="U49" s="42" t="s">
        <v>49</v>
      </c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104"/>
      <c r="AI49" s="104"/>
      <c r="AJ49" s="84"/>
      <c r="AK49" s="84"/>
      <c r="AL49" s="29"/>
      <c r="AM49" s="29"/>
      <c r="AN49" s="29"/>
      <c r="AO49" s="29"/>
    </row>
    <row r="50" ht="14.25" hidden="1" customHeight="1">
      <c r="A50" s="44" t="str">
        <f t="shared" si="4"/>
        <v>48</v>
      </c>
      <c r="B50" s="45">
        <v>50.0</v>
      </c>
      <c r="C50" s="31" t="s">
        <v>39</v>
      </c>
      <c r="D50" s="32" t="s">
        <v>40</v>
      </c>
      <c r="E50" s="106" t="s">
        <v>239</v>
      </c>
      <c r="F50" s="34" t="s">
        <v>240</v>
      </c>
      <c r="G50" s="44" t="s">
        <v>232</v>
      </c>
      <c r="H50" s="36" t="s">
        <v>249</v>
      </c>
      <c r="I50" s="56" t="s">
        <v>73</v>
      </c>
      <c r="J50" s="38" t="str">
        <f t="shared" si="1"/>
        <v>KAZ03</v>
      </c>
      <c r="K50" s="36" t="s">
        <v>250</v>
      </c>
      <c r="L50" s="63" t="s">
        <v>45</v>
      </c>
      <c r="M50" s="45" t="str">
        <f t="shared" si="2"/>
        <v>KAZ0301</v>
      </c>
      <c r="N50" s="45" t="s">
        <v>251</v>
      </c>
      <c r="O50" s="54" t="s">
        <v>45</v>
      </c>
      <c r="P50" s="45" t="str">
        <f t="shared" si="3"/>
        <v>KAZ030101</v>
      </c>
      <c r="Q50" s="61"/>
      <c r="R50" s="41" t="s">
        <v>235</v>
      </c>
      <c r="S50" s="41" t="s">
        <v>235</v>
      </c>
      <c r="T50" s="41"/>
      <c r="U50" s="41" t="s">
        <v>236</v>
      </c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104"/>
      <c r="AI50" s="104"/>
      <c r="AJ50" s="84"/>
      <c r="AK50" s="84"/>
      <c r="AL50" s="29"/>
      <c r="AM50" s="29"/>
      <c r="AN50" s="29"/>
      <c r="AO50" s="29"/>
    </row>
    <row r="51" ht="14.25" hidden="1" customHeight="1">
      <c r="A51" s="44" t="str">
        <f t="shared" si="4"/>
        <v>49</v>
      </c>
      <c r="B51" s="45">
        <v>22.0</v>
      </c>
      <c r="C51" s="107" t="s">
        <v>77</v>
      </c>
      <c r="D51" s="47" t="s">
        <v>52</v>
      </c>
      <c r="E51" s="108" t="s">
        <v>252</v>
      </c>
      <c r="F51" s="47" t="s">
        <v>253</v>
      </c>
      <c r="G51" s="44" t="s">
        <v>254</v>
      </c>
      <c r="H51" s="49" t="s">
        <v>255</v>
      </c>
      <c r="I51" s="56" t="s">
        <v>45</v>
      </c>
      <c r="J51" s="38" t="str">
        <f t="shared" si="1"/>
        <v>LBN01</v>
      </c>
      <c r="K51" s="49" t="s">
        <v>255</v>
      </c>
      <c r="L51" s="56" t="s">
        <v>45</v>
      </c>
      <c r="M51" s="45" t="str">
        <f t="shared" si="2"/>
        <v>LBN0101</v>
      </c>
      <c r="N51" s="42" t="s">
        <v>256</v>
      </c>
      <c r="O51" s="54" t="s">
        <v>45</v>
      </c>
      <c r="P51" s="42" t="str">
        <f t="shared" si="3"/>
        <v>LBN010101</v>
      </c>
      <c r="Q51" s="49">
        <v>820021.0</v>
      </c>
      <c r="R51" s="42" t="s">
        <v>257</v>
      </c>
      <c r="S51" s="42" t="s">
        <v>257</v>
      </c>
      <c r="T51" s="41" t="s">
        <v>48</v>
      </c>
      <c r="U51" s="42" t="s">
        <v>59</v>
      </c>
      <c r="V51" s="49">
        <v>1200.0</v>
      </c>
      <c r="W51" s="49"/>
      <c r="X51" s="49"/>
      <c r="Y51" s="49" t="s">
        <v>173</v>
      </c>
      <c r="Z51" s="49"/>
      <c r="AA51" s="49"/>
      <c r="AB51" s="49" t="s">
        <v>129</v>
      </c>
      <c r="AC51" s="49"/>
      <c r="AD51" s="49"/>
      <c r="AE51" s="49" t="s">
        <v>130</v>
      </c>
      <c r="AF51" s="49" t="s">
        <v>130</v>
      </c>
      <c r="AG51" s="49"/>
      <c r="AH51" s="49" t="s">
        <v>258</v>
      </c>
      <c r="AI51" s="49"/>
      <c r="AJ51" s="53"/>
      <c r="AK51" s="53"/>
      <c r="AL51" s="29"/>
      <c r="AM51" s="29"/>
      <c r="AN51" s="29"/>
      <c r="AO51" s="29"/>
    </row>
    <row r="52" ht="14.25" hidden="1" customHeight="1">
      <c r="A52" s="44" t="str">
        <f t="shared" si="4"/>
        <v>50</v>
      </c>
      <c r="B52" s="45">
        <v>22.0</v>
      </c>
      <c r="C52" s="107" t="s">
        <v>77</v>
      </c>
      <c r="D52" s="47" t="s">
        <v>52</v>
      </c>
      <c r="E52" s="108" t="s">
        <v>252</v>
      </c>
      <c r="F52" s="47" t="s">
        <v>253</v>
      </c>
      <c r="G52" s="44" t="s">
        <v>254</v>
      </c>
      <c r="H52" s="49" t="s">
        <v>255</v>
      </c>
      <c r="I52" s="56" t="s">
        <v>45</v>
      </c>
      <c r="J52" s="38" t="str">
        <f t="shared" si="1"/>
        <v>LBN01</v>
      </c>
      <c r="K52" s="49" t="s">
        <v>255</v>
      </c>
      <c r="L52" s="56" t="s">
        <v>45</v>
      </c>
      <c r="M52" s="45" t="str">
        <f t="shared" si="2"/>
        <v>LBN0101</v>
      </c>
      <c r="N52" s="42" t="s">
        <v>259</v>
      </c>
      <c r="O52" s="54" t="s">
        <v>66</v>
      </c>
      <c r="P52" s="42" t="str">
        <f t="shared" si="3"/>
        <v>LBN010102</v>
      </c>
      <c r="Q52" s="49">
        <v>821081.0</v>
      </c>
      <c r="R52" s="42" t="s">
        <v>47</v>
      </c>
      <c r="S52" s="42" t="s">
        <v>47</v>
      </c>
      <c r="T52" s="41" t="s">
        <v>48</v>
      </c>
      <c r="U52" s="42" t="s">
        <v>260</v>
      </c>
      <c r="V52" s="49">
        <v>1000.0</v>
      </c>
      <c r="W52" s="49"/>
      <c r="X52" s="49"/>
      <c r="Y52" s="49" t="s">
        <v>261</v>
      </c>
      <c r="Z52" s="49"/>
      <c r="AA52" s="49"/>
      <c r="AB52" s="49"/>
      <c r="AC52" s="49"/>
      <c r="AD52" s="49"/>
      <c r="AE52" s="49" t="s">
        <v>62</v>
      </c>
      <c r="AF52" s="49" t="s">
        <v>130</v>
      </c>
      <c r="AG52" s="40"/>
      <c r="AH52" s="49" t="s">
        <v>262</v>
      </c>
      <c r="AI52" s="52">
        <v>39351.0</v>
      </c>
      <c r="AJ52" s="53"/>
      <c r="AK52" s="53"/>
      <c r="AL52" s="29"/>
      <c r="AM52" s="29"/>
      <c r="AN52" s="29"/>
      <c r="AO52" s="29"/>
    </row>
    <row r="53" ht="14.25" hidden="1" customHeight="1">
      <c r="A53" s="44" t="str">
        <f t="shared" si="4"/>
        <v>51</v>
      </c>
      <c r="B53" s="45">
        <v>21.0</v>
      </c>
      <c r="C53" s="73" t="s">
        <v>147</v>
      </c>
      <c r="D53" s="47" t="s">
        <v>40</v>
      </c>
      <c r="E53" s="108" t="s">
        <v>252</v>
      </c>
      <c r="F53" s="47" t="s">
        <v>253</v>
      </c>
      <c r="G53" s="44" t="s">
        <v>263</v>
      </c>
      <c r="H53" s="49" t="s">
        <v>264</v>
      </c>
      <c r="I53" s="56" t="s">
        <v>66</v>
      </c>
      <c r="J53" s="38" t="str">
        <f t="shared" si="1"/>
        <v>LBN02</v>
      </c>
      <c r="K53" s="49" t="s">
        <v>264</v>
      </c>
      <c r="L53" s="56" t="s">
        <v>45</v>
      </c>
      <c r="M53" s="45" t="str">
        <f t="shared" si="2"/>
        <v>LBN0201</v>
      </c>
      <c r="N53" s="42" t="s">
        <v>265</v>
      </c>
      <c r="O53" s="54" t="s">
        <v>45</v>
      </c>
      <c r="P53" s="42" t="str">
        <f t="shared" si="3"/>
        <v>LBN020101</v>
      </c>
      <c r="Q53" s="49">
        <v>820036.0</v>
      </c>
      <c r="R53" s="42" t="s">
        <v>126</v>
      </c>
      <c r="S53" s="42" t="s">
        <v>127</v>
      </c>
      <c r="T53" s="41" t="s">
        <v>48</v>
      </c>
      <c r="U53" s="42" t="s">
        <v>260</v>
      </c>
      <c r="V53" s="66">
        <v>1200.0</v>
      </c>
      <c r="W53" s="49"/>
      <c r="X53" s="49"/>
      <c r="Y53" s="49" t="s">
        <v>128</v>
      </c>
      <c r="Z53" s="49"/>
      <c r="AA53" s="49"/>
      <c r="AB53" s="49" t="s">
        <v>129</v>
      </c>
      <c r="AC53" s="49"/>
      <c r="AD53" s="49"/>
      <c r="AE53" s="49" t="s">
        <v>62</v>
      </c>
      <c r="AF53" s="109" t="s">
        <v>130</v>
      </c>
      <c r="AG53" s="49"/>
      <c r="AH53" s="49" t="s">
        <v>266</v>
      </c>
      <c r="AI53" s="49"/>
      <c r="AJ53" s="46"/>
      <c r="AK53" s="46"/>
      <c r="AL53" s="32" t="s">
        <v>267</v>
      </c>
      <c r="AM53" s="110" t="s">
        <v>268</v>
      </c>
      <c r="AN53" s="53">
        <v>3.0</v>
      </c>
      <c r="AO53" s="53">
        <v>1.0</v>
      </c>
    </row>
    <row r="54" ht="14.25" hidden="1" customHeight="1">
      <c r="A54" s="44" t="str">
        <f t="shared" si="4"/>
        <v>52</v>
      </c>
      <c r="B54" s="45">
        <v>21.0</v>
      </c>
      <c r="C54" s="73" t="s">
        <v>147</v>
      </c>
      <c r="D54" s="47" t="s">
        <v>40</v>
      </c>
      <c r="E54" s="108" t="s">
        <v>252</v>
      </c>
      <c r="F54" s="47" t="s">
        <v>253</v>
      </c>
      <c r="G54" s="44" t="s">
        <v>269</v>
      </c>
      <c r="H54" s="47" t="s">
        <v>270</v>
      </c>
      <c r="I54" s="56" t="s">
        <v>73</v>
      </c>
      <c r="J54" s="38" t="str">
        <f t="shared" si="1"/>
        <v>LBN03</v>
      </c>
      <c r="K54" s="47" t="s">
        <v>270</v>
      </c>
      <c r="L54" s="56" t="s">
        <v>45</v>
      </c>
      <c r="M54" s="45" t="str">
        <f t="shared" si="2"/>
        <v>LBN0301</v>
      </c>
      <c r="N54" s="45" t="s">
        <v>271</v>
      </c>
      <c r="O54" s="54" t="s">
        <v>45</v>
      </c>
      <c r="P54" s="45" t="str">
        <f t="shared" si="3"/>
        <v>LBN030101</v>
      </c>
      <c r="Q54" s="47">
        <v>820050.0</v>
      </c>
      <c r="R54" s="42" t="s">
        <v>126</v>
      </c>
      <c r="S54" s="42" t="s">
        <v>127</v>
      </c>
      <c r="T54" s="41" t="s">
        <v>48</v>
      </c>
      <c r="U54" s="42" t="s">
        <v>260</v>
      </c>
      <c r="V54" s="66">
        <v>1000.0</v>
      </c>
      <c r="W54" s="49"/>
      <c r="X54" s="49"/>
      <c r="Y54" s="49" t="s">
        <v>173</v>
      </c>
      <c r="Z54" s="49"/>
      <c r="AA54" s="49"/>
      <c r="AB54" s="49" t="s">
        <v>129</v>
      </c>
      <c r="AC54" s="49"/>
      <c r="AD54" s="49"/>
      <c r="AE54" s="49" t="s">
        <v>130</v>
      </c>
      <c r="AF54" s="109" t="s">
        <v>62</v>
      </c>
      <c r="AG54" s="49"/>
      <c r="AH54" s="49" t="s">
        <v>258</v>
      </c>
      <c r="AI54" s="49"/>
      <c r="AJ54" s="73"/>
      <c r="AK54" s="73"/>
      <c r="AL54" s="32" t="s">
        <v>267</v>
      </c>
      <c r="AM54" s="32" t="s">
        <v>272</v>
      </c>
      <c r="AN54" s="53">
        <v>3.0</v>
      </c>
      <c r="AO54" s="53">
        <v>2.0</v>
      </c>
    </row>
    <row r="55" ht="14.25" hidden="1" customHeight="1">
      <c r="A55" s="44" t="str">
        <f t="shared" si="4"/>
        <v>53</v>
      </c>
      <c r="B55" s="45">
        <v>21.0</v>
      </c>
      <c r="C55" s="73" t="s">
        <v>147</v>
      </c>
      <c r="D55" s="47" t="s">
        <v>40</v>
      </c>
      <c r="E55" s="108" t="s">
        <v>252</v>
      </c>
      <c r="F55" s="47" t="s">
        <v>253</v>
      </c>
      <c r="G55" s="44" t="s">
        <v>269</v>
      </c>
      <c r="H55" s="47" t="s">
        <v>270</v>
      </c>
      <c r="I55" s="56" t="s">
        <v>73</v>
      </c>
      <c r="J55" s="38" t="str">
        <f t="shared" si="1"/>
        <v>LBN03</v>
      </c>
      <c r="K55" s="47" t="s">
        <v>270</v>
      </c>
      <c r="L55" s="56" t="s">
        <v>45</v>
      </c>
      <c r="M55" s="45" t="str">
        <f t="shared" si="2"/>
        <v>LBN0301</v>
      </c>
      <c r="N55" s="42" t="s">
        <v>273</v>
      </c>
      <c r="O55" s="54" t="s">
        <v>66</v>
      </c>
      <c r="P55" s="42" t="str">
        <f t="shared" si="3"/>
        <v>LBN030102</v>
      </c>
      <c r="Q55" s="111">
        <v>822307.0</v>
      </c>
      <c r="R55" s="42" t="s">
        <v>75</v>
      </c>
      <c r="S55" s="42" t="s">
        <v>75</v>
      </c>
      <c r="T55" s="41" t="s">
        <v>48</v>
      </c>
      <c r="U55" s="42" t="s">
        <v>260</v>
      </c>
      <c r="V55" s="29"/>
      <c r="W55" s="29"/>
      <c r="X55" s="29"/>
      <c r="Y55" s="29"/>
      <c r="Z55" s="29"/>
      <c r="AA55" s="29"/>
      <c r="AB55" s="29"/>
      <c r="AC55" s="29"/>
      <c r="AD55" s="29"/>
      <c r="AE55" s="29" t="s">
        <v>62</v>
      </c>
      <c r="AF55" s="29" t="s">
        <v>62</v>
      </c>
      <c r="AG55" s="29"/>
      <c r="AH55" s="49" t="s">
        <v>274</v>
      </c>
      <c r="AI55" s="112" t="s">
        <v>275</v>
      </c>
      <c r="AJ55" s="45"/>
      <c r="AK55" s="45"/>
      <c r="AL55" s="32" t="s">
        <v>267</v>
      </c>
      <c r="AM55" s="32" t="s">
        <v>272</v>
      </c>
      <c r="AN55" s="53">
        <v>3.0</v>
      </c>
      <c r="AO55" s="53">
        <v>2.0</v>
      </c>
      <c r="AP55" s="67"/>
    </row>
    <row r="56" ht="14.25" hidden="1" customHeight="1">
      <c r="A56" s="44" t="str">
        <f t="shared" si="4"/>
        <v>54</v>
      </c>
      <c r="B56" s="45">
        <v>20.0</v>
      </c>
      <c r="C56" s="45" t="s">
        <v>218</v>
      </c>
      <c r="D56" s="47" t="s">
        <v>40</v>
      </c>
      <c r="E56" s="113" t="s">
        <v>276</v>
      </c>
      <c r="F56" s="47" t="s">
        <v>277</v>
      </c>
      <c r="G56" s="44" t="s">
        <v>278</v>
      </c>
      <c r="H56" s="49" t="s">
        <v>279</v>
      </c>
      <c r="I56" s="56" t="s">
        <v>45</v>
      </c>
      <c r="J56" s="38" t="str">
        <f t="shared" si="1"/>
        <v>LBY01</v>
      </c>
      <c r="K56" s="49" t="s">
        <v>279</v>
      </c>
      <c r="L56" s="56" t="s">
        <v>45</v>
      </c>
      <c r="M56" s="45" t="str">
        <f t="shared" si="2"/>
        <v>LBY0101</v>
      </c>
      <c r="N56" s="42" t="s">
        <v>278</v>
      </c>
      <c r="O56" s="54" t="s">
        <v>45</v>
      </c>
      <c r="P56" s="42" t="str">
        <f t="shared" si="3"/>
        <v>LBY010101</v>
      </c>
      <c r="Q56" s="49">
        <v>821135.0</v>
      </c>
      <c r="R56" s="42" t="s">
        <v>47</v>
      </c>
      <c r="S56" s="42" t="s">
        <v>47</v>
      </c>
      <c r="T56" s="41" t="s">
        <v>48</v>
      </c>
      <c r="U56" s="42" t="s">
        <v>59</v>
      </c>
      <c r="V56" s="49">
        <v>1400.0</v>
      </c>
      <c r="W56" s="49"/>
      <c r="X56" s="49"/>
      <c r="Y56" s="49" t="s">
        <v>60</v>
      </c>
      <c r="Z56" s="49"/>
      <c r="AA56" s="49"/>
      <c r="AB56" s="49"/>
      <c r="AC56" s="49"/>
      <c r="AD56" s="49"/>
      <c r="AE56" s="49" t="s">
        <v>62</v>
      </c>
      <c r="AF56" s="109" t="s">
        <v>62</v>
      </c>
      <c r="AG56" s="40"/>
      <c r="AH56" s="49" t="s">
        <v>213</v>
      </c>
      <c r="AI56" s="52">
        <v>39950.0</v>
      </c>
      <c r="AJ56" s="53"/>
      <c r="AK56" s="53"/>
      <c r="AL56" s="29"/>
      <c r="AM56" s="29"/>
      <c r="AN56" s="29"/>
      <c r="AO56" s="29"/>
    </row>
    <row r="57" ht="14.25" hidden="1" customHeight="1">
      <c r="A57" s="44" t="str">
        <f t="shared" si="4"/>
        <v>55</v>
      </c>
      <c r="B57" s="45">
        <v>21.0</v>
      </c>
      <c r="C57" s="73" t="s">
        <v>147</v>
      </c>
      <c r="D57" s="47" t="s">
        <v>40</v>
      </c>
      <c r="E57" s="114" t="s">
        <v>280</v>
      </c>
      <c r="F57" s="47" t="s">
        <v>281</v>
      </c>
      <c r="G57" s="44" t="s">
        <v>254</v>
      </c>
      <c r="H57" s="47" t="s">
        <v>282</v>
      </c>
      <c r="I57" s="56" t="s">
        <v>45</v>
      </c>
      <c r="J57" s="38" t="str">
        <f t="shared" si="1"/>
        <v>MAR01</v>
      </c>
      <c r="K57" s="47" t="s">
        <v>283</v>
      </c>
      <c r="L57" s="56" t="s">
        <v>45</v>
      </c>
      <c r="M57" s="45" t="str">
        <f t="shared" si="2"/>
        <v>MAR0101</v>
      </c>
      <c r="N57" s="45" t="s">
        <v>284</v>
      </c>
      <c r="O57" s="54" t="s">
        <v>45</v>
      </c>
      <c r="P57" s="42" t="str">
        <f t="shared" si="3"/>
        <v>MAR010101</v>
      </c>
      <c r="Q57" s="47">
        <v>821059.0</v>
      </c>
      <c r="R57" s="45" t="s">
        <v>126</v>
      </c>
      <c r="S57" s="42" t="s">
        <v>285</v>
      </c>
      <c r="T57" s="41" t="s">
        <v>48</v>
      </c>
      <c r="U57" s="42" t="s">
        <v>49</v>
      </c>
      <c r="V57" s="49">
        <v>1000.0</v>
      </c>
      <c r="W57" s="49"/>
      <c r="X57" s="49"/>
      <c r="Y57" s="49" t="s">
        <v>140</v>
      </c>
      <c r="Z57" s="49"/>
      <c r="AA57" s="49"/>
      <c r="AB57" s="49"/>
      <c r="AC57" s="49"/>
      <c r="AD57" s="49"/>
      <c r="AE57" s="49" t="s">
        <v>62</v>
      </c>
      <c r="AF57" s="49" t="s">
        <v>62</v>
      </c>
      <c r="AG57" s="40"/>
      <c r="AH57" s="49" t="s">
        <v>262</v>
      </c>
      <c r="AI57" s="52">
        <v>39262.0</v>
      </c>
      <c r="AJ57" s="45"/>
      <c r="AK57" s="45"/>
      <c r="AL57" s="32" t="s">
        <v>286</v>
      </c>
      <c r="AM57" s="32" t="s">
        <v>287</v>
      </c>
      <c r="AN57" s="53">
        <v>3.0</v>
      </c>
      <c r="AO57" s="53">
        <v>2.0</v>
      </c>
    </row>
    <row r="58" ht="14.25" hidden="1" customHeight="1">
      <c r="A58" s="44" t="str">
        <f t="shared" si="4"/>
        <v>56</v>
      </c>
      <c r="B58" s="45">
        <v>21.0</v>
      </c>
      <c r="C58" s="73" t="s">
        <v>147</v>
      </c>
      <c r="D58" s="47" t="s">
        <v>40</v>
      </c>
      <c r="E58" s="114" t="s">
        <v>280</v>
      </c>
      <c r="F58" s="47" t="s">
        <v>281</v>
      </c>
      <c r="G58" s="44" t="s">
        <v>254</v>
      </c>
      <c r="H58" s="47" t="s">
        <v>282</v>
      </c>
      <c r="I58" s="56" t="s">
        <v>45</v>
      </c>
      <c r="J58" s="38" t="str">
        <f t="shared" si="1"/>
        <v>MAR01</v>
      </c>
      <c r="K58" s="47" t="s">
        <v>283</v>
      </c>
      <c r="L58" s="56" t="s">
        <v>45</v>
      </c>
      <c r="M58" s="45" t="str">
        <f t="shared" si="2"/>
        <v>MAR0101</v>
      </c>
      <c r="N58" s="45" t="s">
        <v>288</v>
      </c>
      <c r="O58" s="54" t="s">
        <v>66</v>
      </c>
      <c r="P58" s="42" t="str">
        <f t="shared" si="3"/>
        <v>MAR010102</v>
      </c>
      <c r="Q58" s="47">
        <v>821060.0</v>
      </c>
      <c r="R58" s="45" t="s">
        <v>126</v>
      </c>
      <c r="S58" s="42" t="s">
        <v>285</v>
      </c>
      <c r="T58" s="41" t="s">
        <v>48</v>
      </c>
      <c r="U58" s="42" t="s">
        <v>59</v>
      </c>
      <c r="V58" s="49">
        <v>1400.0</v>
      </c>
      <c r="W58" s="49"/>
      <c r="X58" s="49"/>
      <c r="Y58" s="49" t="s">
        <v>140</v>
      </c>
      <c r="Z58" s="49"/>
      <c r="AA58" s="49"/>
      <c r="AB58" s="49"/>
      <c r="AC58" s="49"/>
      <c r="AD58" s="49"/>
      <c r="AE58" s="49" t="s">
        <v>62</v>
      </c>
      <c r="AF58" s="49" t="s">
        <v>62</v>
      </c>
      <c r="AG58" s="40"/>
      <c r="AH58" s="49" t="s">
        <v>262</v>
      </c>
      <c r="AI58" s="52">
        <v>39272.0</v>
      </c>
      <c r="AJ58" s="45"/>
      <c r="AK58" s="45"/>
      <c r="AL58" s="32" t="s">
        <v>286</v>
      </c>
      <c r="AM58" s="32" t="s">
        <v>287</v>
      </c>
      <c r="AN58" s="53">
        <v>3.0</v>
      </c>
      <c r="AO58" s="53">
        <v>2.0</v>
      </c>
    </row>
    <row r="59" ht="14.25" hidden="1" customHeight="1">
      <c r="A59" s="44" t="str">
        <f t="shared" si="4"/>
        <v>57</v>
      </c>
      <c r="B59" s="45">
        <v>21.0</v>
      </c>
      <c r="C59" s="73" t="s">
        <v>147</v>
      </c>
      <c r="D59" s="47" t="s">
        <v>40</v>
      </c>
      <c r="E59" s="114" t="s">
        <v>280</v>
      </c>
      <c r="F59" s="47" t="s">
        <v>281</v>
      </c>
      <c r="G59" s="44" t="s">
        <v>254</v>
      </c>
      <c r="H59" s="47" t="s">
        <v>282</v>
      </c>
      <c r="I59" s="56" t="s">
        <v>45</v>
      </c>
      <c r="J59" s="38" t="str">
        <f t="shared" si="1"/>
        <v>MAR01</v>
      </c>
      <c r="K59" s="47" t="s">
        <v>289</v>
      </c>
      <c r="L59" s="56" t="s">
        <v>66</v>
      </c>
      <c r="M59" s="45" t="str">
        <f t="shared" si="2"/>
        <v>MAR0102</v>
      </c>
      <c r="N59" s="45" t="s">
        <v>290</v>
      </c>
      <c r="O59" s="54" t="s">
        <v>45</v>
      </c>
      <c r="P59" s="42" t="str">
        <f t="shared" si="3"/>
        <v>MAR010201</v>
      </c>
      <c r="Q59" s="47">
        <v>822195.0</v>
      </c>
      <c r="R59" s="45" t="s">
        <v>75</v>
      </c>
      <c r="S59" s="45" t="s">
        <v>75</v>
      </c>
      <c r="T59" s="41" t="s">
        <v>48</v>
      </c>
      <c r="U59" s="45" t="s">
        <v>59</v>
      </c>
      <c r="V59" s="29"/>
      <c r="W59" s="29"/>
      <c r="X59" s="29"/>
      <c r="Y59" s="29"/>
      <c r="Z59" s="29"/>
      <c r="AA59" s="29"/>
      <c r="AB59" s="29"/>
      <c r="AC59" s="29"/>
      <c r="AD59" s="29"/>
      <c r="AE59" s="29" t="s">
        <v>62</v>
      </c>
      <c r="AF59" s="29" t="s">
        <v>62</v>
      </c>
      <c r="AG59" s="29"/>
      <c r="AH59" s="32" t="s">
        <v>291</v>
      </c>
      <c r="AI59" s="29"/>
      <c r="AJ59" s="45"/>
      <c r="AK59" s="45"/>
      <c r="AL59" s="115">
        <v>44105.0</v>
      </c>
      <c r="AM59" s="116">
        <v>45199.0</v>
      </c>
      <c r="AN59" s="53">
        <v>3.0</v>
      </c>
      <c r="AO59" s="53">
        <v>2.0</v>
      </c>
    </row>
    <row r="60" ht="14.25" hidden="1" customHeight="1">
      <c r="A60" s="44" t="str">
        <f t="shared" si="4"/>
        <v>58</v>
      </c>
      <c r="B60" s="45">
        <v>21.0</v>
      </c>
      <c r="C60" s="73" t="s">
        <v>147</v>
      </c>
      <c r="D60" s="47" t="s">
        <v>40</v>
      </c>
      <c r="E60" s="114" t="s">
        <v>280</v>
      </c>
      <c r="F60" s="47" t="s">
        <v>281</v>
      </c>
      <c r="G60" s="44" t="s">
        <v>254</v>
      </c>
      <c r="H60" s="47" t="s">
        <v>282</v>
      </c>
      <c r="I60" s="56" t="s">
        <v>45</v>
      </c>
      <c r="J60" s="38" t="str">
        <f t="shared" si="1"/>
        <v>MAR01</v>
      </c>
      <c r="K60" s="47" t="s">
        <v>289</v>
      </c>
      <c r="L60" s="56" t="s">
        <v>66</v>
      </c>
      <c r="M60" s="45" t="str">
        <f t="shared" si="2"/>
        <v>MAR0102</v>
      </c>
      <c r="N60" s="45" t="s">
        <v>292</v>
      </c>
      <c r="O60" s="54" t="s">
        <v>66</v>
      </c>
      <c r="P60" s="42" t="str">
        <f t="shared" si="3"/>
        <v>MAR010202</v>
      </c>
      <c r="Q60" s="47">
        <v>822196.0</v>
      </c>
      <c r="R60" s="45" t="s">
        <v>75</v>
      </c>
      <c r="S60" s="45" t="s">
        <v>75</v>
      </c>
      <c r="T60" s="41" t="s">
        <v>48</v>
      </c>
      <c r="U60" s="42" t="s">
        <v>49</v>
      </c>
      <c r="V60" s="29"/>
      <c r="W60" s="29"/>
      <c r="X60" s="29"/>
      <c r="Y60" s="29"/>
      <c r="Z60" s="29"/>
      <c r="AA60" s="29"/>
      <c r="AB60" s="29"/>
      <c r="AC60" s="29"/>
      <c r="AD60" s="29"/>
      <c r="AE60" s="29" t="s">
        <v>62</v>
      </c>
      <c r="AF60" s="29" t="s">
        <v>62</v>
      </c>
      <c r="AG60" s="29"/>
      <c r="AH60" s="32" t="s">
        <v>291</v>
      </c>
      <c r="AI60" s="29"/>
      <c r="AJ60" s="45"/>
      <c r="AK60" s="45"/>
      <c r="AL60" s="115">
        <v>44105.0</v>
      </c>
      <c r="AM60" s="116">
        <v>45199.0</v>
      </c>
      <c r="AN60" s="53">
        <v>3.0</v>
      </c>
      <c r="AO60" s="53">
        <v>2.0</v>
      </c>
    </row>
    <row r="61" ht="14.25" hidden="1" customHeight="1">
      <c r="A61" s="44" t="str">
        <f t="shared" si="4"/>
        <v>59</v>
      </c>
      <c r="B61" s="45">
        <v>21.0</v>
      </c>
      <c r="C61" s="73" t="s">
        <v>147</v>
      </c>
      <c r="D61" s="47" t="s">
        <v>40</v>
      </c>
      <c r="E61" s="114" t="s">
        <v>280</v>
      </c>
      <c r="F61" s="47" t="s">
        <v>281</v>
      </c>
      <c r="G61" s="44" t="s">
        <v>254</v>
      </c>
      <c r="H61" s="47" t="s">
        <v>282</v>
      </c>
      <c r="I61" s="56" t="s">
        <v>45</v>
      </c>
      <c r="J61" s="38" t="str">
        <f t="shared" si="1"/>
        <v>MAR01</v>
      </c>
      <c r="K61" s="47" t="s">
        <v>293</v>
      </c>
      <c r="L61" s="56" t="s">
        <v>73</v>
      </c>
      <c r="M61" s="45" t="str">
        <f t="shared" si="2"/>
        <v>MAR0103</v>
      </c>
      <c r="N61" s="45" t="s">
        <v>294</v>
      </c>
      <c r="O61" s="54" t="s">
        <v>45</v>
      </c>
      <c r="P61" s="42" t="str">
        <f t="shared" si="3"/>
        <v>MAR010301</v>
      </c>
      <c r="Q61" s="47">
        <v>825051.0</v>
      </c>
      <c r="R61" s="45" t="s">
        <v>295</v>
      </c>
      <c r="S61" s="45" t="s">
        <v>295</v>
      </c>
      <c r="T61" s="41" t="s">
        <v>48</v>
      </c>
      <c r="U61" s="42" t="s">
        <v>49</v>
      </c>
      <c r="V61" s="66"/>
      <c r="W61" s="82"/>
      <c r="X61" s="40"/>
      <c r="Y61" s="66" t="s">
        <v>296</v>
      </c>
      <c r="Z61" s="40"/>
      <c r="AA61" s="40"/>
      <c r="AB61" s="40"/>
      <c r="AC61" s="40"/>
      <c r="AD61" s="40"/>
      <c r="AE61" s="40" t="s">
        <v>152</v>
      </c>
      <c r="AF61" s="40" t="s">
        <v>152</v>
      </c>
      <c r="AG61" s="40"/>
      <c r="AH61" s="49">
        <v>2007.0</v>
      </c>
      <c r="AI61" s="49"/>
      <c r="AJ61" s="45"/>
      <c r="AK61" s="45"/>
      <c r="AL61" s="115">
        <v>44105.0</v>
      </c>
      <c r="AM61" s="116">
        <v>45199.0</v>
      </c>
      <c r="AN61" s="53">
        <v>3.0</v>
      </c>
      <c r="AO61" s="53">
        <v>2.0</v>
      </c>
    </row>
    <row r="62" ht="14.25" hidden="1" customHeight="1">
      <c r="A62" s="44" t="str">
        <f t="shared" si="4"/>
        <v>60</v>
      </c>
      <c r="B62" s="45">
        <v>22.0</v>
      </c>
      <c r="C62" s="45" t="s">
        <v>77</v>
      </c>
      <c r="D62" s="47" t="s">
        <v>52</v>
      </c>
      <c r="E62" s="114" t="s">
        <v>280</v>
      </c>
      <c r="F62" s="47" t="s">
        <v>281</v>
      </c>
      <c r="G62" s="44" t="s">
        <v>297</v>
      </c>
      <c r="H62" s="47" t="s">
        <v>298</v>
      </c>
      <c r="I62" s="56" t="s">
        <v>66</v>
      </c>
      <c r="J62" s="38" t="str">
        <f t="shared" si="1"/>
        <v>MAR02</v>
      </c>
      <c r="K62" s="47" t="s">
        <v>299</v>
      </c>
      <c r="L62" s="56" t="s">
        <v>45</v>
      </c>
      <c r="M62" s="45" t="str">
        <f t="shared" si="2"/>
        <v>MAR0201</v>
      </c>
      <c r="N62" s="45" t="s">
        <v>300</v>
      </c>
      <c r="O62" s="54" t="s">
        <v>45</v>
      </c>
      <c r="P62" s="42" t="str">
        <f t="shared" si="3"/>
        <v>MAR020101</v>
      </c>
      <c r="Q62" s="47">
        <v>822175.0</v>
      </c>
      <c r="R62" s="45" t="s">
        <v>75</v>
      </c>
      <c r="S62" s="45" t="s">
        <v>75</v>
      </c>
      <c r="T62" s="41" t="s">
        <v>48</v>
      </c>
      <c r="U62" s="42" t="s">
        <v>49</v>
      </c>
      <c r="V62" s="40"/>
      <c r="W62" s="40"/>
      <c r="X62" s="40"/>
      <c r="Y62" s="40" t="s">
        <v>60</v>
      </c>
      <c r="Z62" s="40"/>
      <c r="AA62" s="40"/>
      <c r="AB62" s="40"/>
      <c r="AC62" s="40"/>
      <c r="AD62" s="40"/>
      <c r="AE62" s="40" t="s">
        <v>62</v>
      </c>
      <c r="AF62" s="40" t="s">
        <v>130</v>
      </c>
      <c r="AG62" s="40"/>
      <c r="AH62" s="49" t="s">
        <v>174</v>
      </c>
      <c r="AI62" s="40"/>
      <c r="AJ62" s="45"/>
      <c r="AK62" s="45"/>
      <c r="AL62" s="40"/>
      <c r="AM62" s="40"/>
      <c r="AN62" s="40"/>
      <c r="AO62" s="40"/>
      <c r="AP62" s="67"/>
    </row>
    <row r="63" ht="14.25" hidden="1" customHeight="1">
      <c r="A63" s="44" t="str">
        <f t="shared" si="4"/>
        <v>61</v>
      </c>
      <c r="B63" s="45">
        <v>22.0</v>
      </c>
      <c r="C63" s="45" t="s">
        <v>77</v>
      </c>
      <c r="D63" s="47" t="s">
        <v>52</v>
      </c>
      <c r="E63" s="114" t="s">
        <v>280</v>
      </c>
      <c r="F63" s="47" t="s">
        <v>281</v>
      </c>
      <c r="G63" s="44" t="s">
        <v>297</v>
      </c>
      <c r="H63" s="47" t="s">
        <v>298</v>
      </c>
      <c r="I63" s="56" t="s">
        <v>66</v>
      </c>
      <c r="J63" s="38" t="str">
        <f t="shared" si="1"/>
        <v>MAR02</v>
      </c>
      <c r="K63" s="47" t="s">
        <v>301</v>
      </c>
      <c r="L63" s="56" t="s">
        <v>66</v>
      </c>
      <c r="M63" s="45" t="str">
        <f t="shared" si="2"/>
        <v>MAR0202</v>
      </c>
      <c r="N63" s="45" t="s">
        <v>302</v>
      </c>
      <c r="O63" s="54" t="s">
        <v>45</v>
      </c>
      <c r="P63" s="42" t="str">
        <f t="shared" si="3"/>
        <v>MAR020201</v>
      </c>
      <c r="Q63" s="47">
        <v>822151.0</v>
      </c>
      <c r="R63" s="45" t="s">
        <v>75</v>
      </c>
      <c r="S63" s="45" t="s">
        <v>75</v>
      </c>
      <c r="T63" s="41" t="s">
        <v>48</v>
      </c>
      <c r="U63" s="42" t="s">
        <v>49</v>
      </c>
      <c r="V63" s="40"/>
      <c r="W63" s="40"/>
      <c r="X63" s="40"/>
      <c r="Y63" s="40" t="s">
        <v>60</v>
      </c>
      <c r="Z63" s="40"/>
      <c r="AA63" s="40"/>
      <c r="AB63" s="40"/>
      <c r="AC63" s="40"/>
      <c r="AD63" s="40"/>
      <c r="AE63" s="40" t="s">
        <v>62</v>
      </c>
      <c r="AF63" s="40" t="s">
        <v>130</v>
      </c>
      <c r="AG63" s="40"/>
      <c r="AH63" s="49" t="s">
        <v>174</v>
      </c>
      <c r="AI63" s="40"/>
      <c r="AJ63" s="45"/>
      <c r="AK63" s="45"/>
      <c r="AL63" s="40"/>
      <c r="AM63" s="40"/>
      <c r="AN63" s="40"/>
      <c r="AO63" s="40"/>
      <c r="AP63" s="67"/>
    </row>
    <row r="64" ht="14.25" hidden="1" customHeight="1">
      <c r="A64" s="44" t="str">
        <f t="shared" si="4"/>
        <v>62</v>
      </c>
      <c r="B64" s="45">
        <v>24.0</v>
      </c>
      <c r="C64" s="84" t="s">
        <v>91</v>
      </c>
      <c r="D64" s="49" t="s">
        <v>303</v>
      </c>
      <c r="E64" s="33" t="s">
        <v>304</v>
      </c>
      <c r="F64" s="34" t="s">
        <v>305</v>
      </c>
      <c r="G64" s="117" t="s">
        <v>306</v>
      </c>
      <c r="H64" s="36" t="s">
        <v>307</v>
      </c>
      <c r="I64" s="56" t="s">
        <v>45</v>
      </c>
      <c r="J64" s="38" t="str">
        <f t="shared" si="1"/>
        <v>NEP01</v>
      </c>
      <c r="K64" s="36" t="s">
        <v>307</v>
      </c>
      <c r="L64" s="63" t="s">
        <v>45</v>
      </c>
      <c r="M64" s="42" t="str">
        <f t="shared" si="2"/>
        <v>NEP0101</v>
      </c>
      <c r="N64" s="38" t="s">
        <v>308</v>
      </c>
      <c r="O64" s="64" t="s">
        <v>45</v>
      </c>
      <c r="P64" s="38" t="str">
        <f t="shared" si="3"/>
        <v>NEP010101</v>
      </c>
      <c r="Q64" s="61"/>
      <c r="R64" s="41" t="s">
        <v>75</v>
      </c>
      <c r="S64" s="41" t="s">
        <v>102</v>
      </c>
      <c r="T64" s="41" t="s">
        <v>48</v>
      </c>
      <c r="U64" s="42" t="s">
        <v>59</v>
      </c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118"/>
      <c r="AI64" s="118"/>
      <c r="AJ64" s="119"/>
      <c r="AK64" s="119"/>
      <c r="AL64" s="40"/>
      <c r="AM64" s="40"/>
      <c r="AN64" s="40"/>
      <c r="AO64" s="40"/>
      <c r="AP64" s="67"/>
    </row>
    <row r="65" ht="14.25" hidden="1" customHeight="1">
      <c r="A65" s="44" t="str">
        <f t="shared" si="4"/>
        <v>63</v>
      </c>
      <c r="B65" s="45">
        <v>11.0</v>
      </c>
      <c r="C65" s="46" t="s">
        <v>51</v>
      </c>
      <c r="D65" s="47" t="s">
        <v>52</v>
      </c>
      <c r="E65" s="108" t="s">
        <v>309</v>
      </c>
      <c r="F65" s="47" t="s">
        <v>310</v>
      </c>
      <c r="G65" s="44" t="s">
        <v>55</v>
      </c>
      <c r="H65" s="49" t="s">
        <v>311</v>
      </c>
      <c r="I65" s="120" t="s">
        <v>45</v>
      </c>
      <c r="J65" s="38" t="str">
        <f t="shared" si="1"/>
        <v>NGA01</v>
      </c>
      <c r="K65" s="49" t="s">
        <v>311</v>
      </c>
      <c r="L65" s="120" t="s">
        <v>45</v>
      </c>
      <c r="M65" s="45" t="str">
        <f t="shared" si="2"/>
        <v>NGA0101</v>
      </c>
      <c r="N65" s="42" t="s">
        <v>312</v>
      </c>
      <c r="O65" s="121" t="s">
        <v>45</v>
      </c>
      <c r="P65" s="38" t="str">
        <f t="shared" si="3"/>
        <v>NGA010101</v>
      </c>
      <c r="Q65" s="49">
        <v>821066.0</v>
      </c>
      <c r="R65" s="42" t="s">
        <v>47</v>
      </c>
      <c r="S65" s="42" t="s">
        <v>47</v>
      </c>
      <c r="T65" s="41" t="s">
        <v>48</v>
      </c>
      <c r="U65" s="42" t="s">
        <v>59</v>
      </c>
      <c r="V65" s="49">
        <v>1600.0</v>
      </c>
      <c r="W65" s="49"/>
      <c r="X65" s="49"/>
      <c r="Y65" s="49" t="s">
        <v>60</v>
      </c>
      <c r="Z65" s="88"/>
      <c r="AA65" s="49"/>
      <c r="AB65" s="49"/>
      <c r="AC65" s="49"/>
      <c r="AD65" s="49"/>
      <c r="AE65" s="49" t="s">
        <v>62</v>
      </c>
      <c r="AF65" s="49" t="s">
        <v>130</v>
      </c>
      <c r="AG65" s="40"/>
      <c r="AH65" s="49" t="s">
        <v>213</v>
      </c>
      <c r="AI65" s="52">
        <v>39936.0</v>
      </c>
      <c r="AJ65" s="46"/>
      <c r="AK65" s="46"/>
      <c r="AL65" s="32" t="s">
        <v>313</v>
      </c>
      <c r="AM65" s="80" t="s">
        <v>314</v>
      </c>
      <c r="AN65" s="53">
        <v>1.0</v>
      </c>
      <c r="AO65" s="53">
        <v>3.0</v>
      </c>
    </row>
    <row r="66" ht="14.25" hidden="1" customHeight="1">
      <c r="A66" s="44" t="str">
        <f t="shared" si="4"/>
        <v>64</v>
      </c>
      <c r="B66" s="45">
        <v>11.0</v>
      </c>
      <c r="C66" s="46" t="s">
        <v>51</v>
      </c>
      <c r="D66" s="47" t="s">
        <v>52</v>
      </c>
      <c r="E66" s="108" t="s">
        <v>309</v>
      </c>
      <c r="F66" s="47" t="s">
        <v>310</v>
      </c>
      <c r="G66" s="44" t="s">
        <v>55</v>
      </c>
      <c r="H66" s="49" t="s">
        <v>311</v>
      </c>
      <c r="I66" s="120" t="s">
        <v>45</v>
      </c>
      <c r="J66" s="38" t="str">
        <f t="shared" si="1"/>
        <v>NGA01</v>
      </c>
      <c r="K66" s="49" t="s">
        <v>311</v>
      </c>
      <c r="L66" s="120" t="s">
        <v>45</v>
      </c>
      <c r="M66" s="45" t="str">
        <f t="shared" si="2"/>
        <v>NGA0101</v>
      </c>
      <c r="N66" s="42" t="s">
        <v>315</v>
      </c>
      <c r="O66" s="121" t="s">
        <v>66</v>
      </c>
      <c r="P66" s="38" t="str">
        <f t="shared" si="3"/>
        <v>NGA010102</v>
      </c>
      <c r="Q66" s="49" t="s">
        <v>69</v>
      </c>
      <c r="R66" s="42" t="s">
        <v>75</v>
      </c>
      <c r="S66" s="42" t="s">
        <v>75</v>
      </c>
      <c r="T66" s="41" t="s">
        <v>48</v>
      </c>
      <c r="U66" s="42" t="s">
        <v>59</v>
      </c>
      <c r="V66" s="49">
        <v>1600.0</v>
      </c>
      <c r="W66" s="49"/>
      <c r="X66" s="49"/>
      <c r="Y66" s="49" t="s">
        <v>60</v>
      </c>
      <c r="Z66" s="88"/>
      <c r="AA66" s="49"/>
      <c r="AB66" s="49"/>
      <c r="AC66" s="49"/>
      <c r="AD66" s="49"/>
      <c r="AE66" s="49" t="s">
        <v>62</v>
      </c>
      <c r="AF66" s="49" t="s">
        <v>130</v>
      </c>
      <c r="AG66" s="40"/>
      <c r="AH66" s="49" t="s">
        <v>213</v>
      </c>
      <c r="AI66" s="52">
        <v>39936.0</v>
      </c>
      <c r="AJ66" s="46"/>
      <c r="AK66" s="46"/>
      <c r="AL66" s="32" t="s">
        <v>313</v>
      </c>
      <c r="AM66" s="80" t="s">
        <v>314</v>
      </c>
      <c r="AN66" s="53">
        <v>1.0</v>
      </c>
      <c r="AO66" s="53">
        <v>3.0</v>
      </c>
    </row>
    <row r="67" ht="14.25" hidden="1" customHeight="1">
      <c r="A67" s="44" t="str">
        <f t="shared" si="4"/>
        <v>65</v>
      </c>
      <c r="B67" s="45">
        <v>11.0</v>
      </c>
      <c r="C67" s="46" t="s">
        <v>51</v>
      </c>
      <c r="D67" s="47" t="s">
        <v>52</v>
      </c>
      <c r="E67" s="108" t="s">
        <v>309</v>
      </c>
      <c r="F67" s="47" t="s">
        <v>310</v>
      </c>
      <c r="G67" s="44" t="s">
        <v>55</v>
      </c>
      <c r="H67" s="49" t="s">
        <v>311</v>
      </c>
      <c r="I67" s="120" t="s">
        <v>45</v>
      </c>
      <c r="J67" s="38" t="str">
        <f t="shared" si="1"/>
        <v>NGA01</v>
      </c>
      <c r="K67" s="49" t="s">
        <v>311</v>
      </c>
      <c r="L67" s="120" t="s">
        <v>45</v>
      </c>
      <c r="M67" s="45" t="str">
        <f t="shared" si="2"/>
        <v>NGA0101</v>
      </c>
      <c r="N67" s="42" t="s">
        <v>316</v>
      </c>
      <c r="O67" s="121" t="s">
        <v>73</v>
      </c>
      <c r="P67" s="38" t="str">
        <f t="shared" si="3"/>
        <v>NGA010103</v>
      </c>
      <c r="Q67" s="122" t="s">
        <v>69</v>
      </c>
      <c r="R67" s="45" t="s">
        <v>75</v>
      </c>
      <c r="S67" s="41" t="s">
        <v>317</v>
      </c>
      <c r="T67" s="41" t="s">
        <v>48</v>
      </c>
      <c r="U67" s="42" t="s">
        <v>59</v>
      </c>
      <c r="V67" s="32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123"/>
      <c r="AI67" s="124" t="s">
        <v>69</v>
      </c>
      <c r="AJ67" s="46"/>
      <c r="AK67" s="46"/>
      <c r="AL67" s="32" t="s">
        <v>313</v>
      </c>
      <c r="AM67" s="80" t="s">
        <v>314</v>
      </c>
      <c r="AN67" s="53">
        <v>1.0</v>
      </c>
      <c r="AO67" s="53">
        <v>3.0</v>
      </c>
    </row>
    <row r="68" ht="14.25" hidden="1" customHeight="1">
      <c r="A68" s="44" t="str">
        <f t="shared" si="4"/>
        <v>66</v>
      </c>
      <c r="B68" s="45">
        <v>21.0</v>
      </c>
      <c r="C68" s="73" t="s">
        <v>147</v>
      </c>
      <c r="D68" s="47" t="s">
        <v>40</v>
      </c>
      <c r="E68" s="108" t="s">
        <v>309</v>
      </c>
      <c r="F68" s="47" t="s">
        <v>310</v>
      </c>
      <c r="G68" s="44" t="s">
        <v>113</v>
      </c>
      <c r="H68" s="49" t="s">
        <v>318</v>
      </c>
      <c r="I68" s="120" t="s">
        <v>66</v>
      </c>
      <c r="J68" s="38" t="str">
        <f t="shared" si="1"/>
        <v>NGA02</v>
      </c>
      <c r="K68" s="49" t="s">
        <v>319</v>
      </c>
      <c r="L68" s="120" t="s">
        <v>45</v>
      </c>
      <c r="M68" s="45" t="str">
        <f t="shared" si="2"/>
        <v>NGA0201</v>
      </c>
      <c r="N68" s="42" t="s">
        <v>320</v>
      </c>
      <c r="O68" s="121" t="s">
        <v>45</v>
      </c>
      <c r="P68" s="38" t="str">
        <f t="shared" si="3"/>
        <v>NGA020101</v>
      </c>
      <c r="Q68" s="49">
        <v>821010.0</v>
      </c>
      <c r="R68" s="42" t="s">
        <v>285</v>
      </c>
      <c r="S68" s="42" t="s">
        <v>285</v>
      </c>
      <c r="T68" s="41" t="s">
        <v>48</v>
      </c>
      <c r="U68" s="42" t="s">
        <v>59</v>
      </c>
      <c r="V68" s="49">
        <v>1800.0</v>
      </c>
      <c r="W68" s="49"/>
      <c r="X68" s="49"/>
      <c r="Y68" s="49" t="s">
        <v>60</v>
      </c>
      <c r="Z68" s="49"/>
      <c r="AA68" s="49"/>
      <c r="AB68" s="49"/>
      <c r="AC68" s="49"/>
      <c r="AD68" s="49"/>
      <c r="AE68" s="49" t="s">
        <v>62</v>
      </c>
      <c r="AF68" s="49" t="s">
        <v>130</v>
      </c>
      <c r="AG68" s="40"/>
      <c r="AH68" s="49" t="s">
        <v>321</v>
      </c>
      <c r="AI68" s="52">
        <v>39138.0</v>
      </c>
      <c r="AJ68" s="46"/>
      <c r="AK68" s="46"/>
      <c r="AL68" s="32" t="s">
        <v>154</v>
      </c>
      <c r="AM68" s="32" t="s">
        <v>322</v>
      </c>
      <c r="AN68" s="53">
        <v>2.0</v>
      </c>
      <c r="AO68" s="53">
        <v>2.0</v>
      </c>
    </row>
    <row r="69" ht="14.25" hidden="1" customHeight="1">
      <c r="A69" s="44" t="str">
        <f t="shared" si="4"/>
        <v>67</v>
      </c>
      <c r="B69" s="45">
        <v>21.0</v>
      </c>
      <c r="C69" s="73" t="s">
        <v>147</v>
      </c>
      <c r="D69" s="47" t="s">
        <v>40</v>
      </c>
      <c r="E69" s="108" t="s">
        <v>309</v>
      </c>
      <c r="F69" s="47" t="s">
        <v>310</v>
      </c>
      <c r="G69" s="44" t="s">
        <v>113</v>
      </c>
      <c r="H69" s="49" t="s">
        <v>318</v>
      </c>
      <c r="I69" s="120" t="s">
        <v>66</v>
      </c>
      <c r="J69" s="38" t="str">
        <f t="shared" si="1"/>
        <v>NGA02</v>
      </c>
      <c r="K69" s="49" t="s">
        <v>319</v>
      </c>
      <c r="L69" s="120" t="s">
        <v>45</v>
      </c>
      <c r="M69" s="45" t="str">
        <f t="shared" si="2"/>
        <v>NGA0201</v>
      </c>
      <c r="N69" s="42" t="s">
        <v>323</v>
      </c>
      <c r="O69" s="121" t="s">
        <v>66</v>
      </c>
      <c r="P69" s="38" t="str">
        <f t="shared" si="3"/>
        <v>NGA020102</v>
      </c>
      <c r="Q69" s="125" t="s">
        <v>324</v>
      </c>
      <c r="R69" s="42" t="s">
        <v>75</v>
      </c>
      <c r="S69" s="42" t="s">
        <v>75</v>
      </c>
      <c r="T69" s="41" t="s">
        <v>48</v>
      </c>
      <c r="U69" s="42" t="s">
        <v>59</v>
      </c>
      <c r="V69" s="29"/>
      <c r="W69" s="29"/>
      <c r="X69" s="29"/>
      <c r="Y69" s="29"/>
      <c r="Z69" s="29"/>
      <c r="AA69" s="29"/>
      <c r="AB69" s="29"/>
      <c r="AC69" s="29"/>
      <c r="AD69" s="29"/>
      <c r="AE69" s="29" t="s">
        <v>62</v>
      </c>
      <c r="AF69" s="29" t="s">
        <v>130</v>
      </c>
      <c r="AG69" s="29"/>
      <c r="AH69" s="32" t="s">
        <v>291</v>
      </c>
      <c r="AI69" s="40" t="s">
        <v>69</v>
      </c>
      <c r="AJ69" s="46"/>
      <c r="AK69" s="46"/>
      <c r="AL69" s="32" t="s">
        <v>325</v>
      </c>
      <c r="AM69" s="32" t="s">
        <v>322</v>
      </c>
      <c r="AN69" s="53">
        <v>3.0</v>
      </c>
      <c r="AO69" s="53">
        <v>2.0</v>
      </c>
    </row>
    <row r="70" ht="14.25" hidden="1" customHeight="1">
      <c r="A70" s="44" t="str">
        <f t="shared" si="4"/>
        <v>68</v>
      </c>
      <c r="B70" s="45">
        <v>21.0</v>
      </c>
      <c r="C70" s="73" t="s">
        <v>147</v>
      </c>
      <c r="D70" s="47" t="s">
        <v>40</v>
      </c>
      <c r="E70" s="108" t="s">
        <v>309</v>
      </c>
      <c r="F70" s="47" t="s">
        <v>310</v>
      </c>
      <c r="G70" s="44" t="s">
        <v>113</v>
      </c>
      <c r="H70" s="49" t="s">
        <v>318</v>
      </c>
      <c r="I70" s="120" t="s">
        <v>66</v>
      </c>
      <c r="J70" s="38" t="str">
        <f t="shared" si="1"/>
        <v>NGA02</v>
      </c>
      <c r="K70" s="49" t="s">
        <v>319</v>
      </c>
      <c r="L70" s="120" t="s">
        <v>45</v>
      </c>
      <c r="M70" s="45" t="str">
        <f t="shared" si="2"/>
        <v>NGA0201</v>
      </c>
      <c r="N70" s="42" t="s">
        <v>326</v>
      </c>
      <c r="O70" s="121" t="s">
        <v>73</v>
      </c>
      <c r="P70" s="38" t="str">
        <f t="shared" si="3"/>
        <v>NGA020103</v>
      </c>
      <c r="Q70" s="86" t="s">
        <v>327</v>
      </c>
      <c r="R70" s="42" t="s">
        <v>75</v>
      </c>
      <c r="S70" s="42" t="s">
        <v>75</v>
      </c>
      <c r="T70" s="41" t="s">
        <v>48</v>
      </c>
      <c r="U70" s="42" t="s">
        <v>59</v>
      </c>
      <c r="V70" s="89"/>
      <c r="W70" s="89"/>
      <c r="X70" s="89"/>
      <c r="Y70" s="89"/>
      <c r="Z70" s="89"/>
      <c r="AA70" s="89"/>
      <c r="AB70" s="89"/>
      <c r="AC70" s="89"/>
      <c r="AD70" s="89"/>
      <c r="AE70" s="89"/>
      <c r="AF70" s="89"/>
      <c r="AG70" s="89"/>
      <c r="AH70" s="126"/>
      <c r="AI70" s="40"/>
      <c r="AJ70" s="46"/>
      <c r="AK70" s="46"/>
      <c r="AL70" s="32" t="s">
        <v>325</v>
      </c>
      <c r="AM70" s="32" t="s">
        <v>322</v>
      </c>
      <c r="AN70" s="107">
        <v>3.0</v>
      </c>
      <c r="AO70" s="107">
        <v>2.0</v>
      </c>
      <c r="AP70" s="127"/>
    </row>
    <row r="71" ht="14.25" hidden="1" customHeight="1">
      <c r="A71" s="44" t="str">
        <f t="shared" si="4"/>
        <v>69</v>
      </c>
      <c r="B71" s="45">
        <v>21.0</v>
      </c>
      <c r="C71" s="73" t="s">
        <v>147</v>
      </c>
      <c r="D71" s="47" t="s">
        <v>40</v>
      </c>
      <c r="E71" s="108" t="s">
        <v>309</v>
      </c>
      <c r="F71" s="47" t="s">
        <v>310</v>
      </c>
      <c r="G71" s="44" t="s">
        <v>113</v>
      </c>
      <c r="H71" s="49" t="s">
        <v>318</v>
      </c>
      <c r="I71" s="120" t="s">
        <v>66</v>
      </c>
      <c r="J71" s="38" t="str">
        <f t="shared" si="1"/>
        <v>NGA02</v>
      </c>
      <c r="K71" s="47" t="s">
        <v>328</v>
      </c>
      <c r="L71" s="120" t="s">
        <v>45</v>
      </c>
      <c r="M71" s="45" t="str">
        <f t="shared" si="2"/>
        <v>NGA0201</v>
      </c>
      <c r="N71" s="42" t="s">
        <v>329</v>
      </c>
      <c r="O71" s="121" t="s">
        <v>94</v>
      </c>
      <c r="P71" s="38" t="str">
        <f t="shared" si="3"/>
        <v>NGA020104</v>
      </c>
      <c r="Q71" s="122">
        <v>823207.0</v>
      </c>
      <c r="R71" s="42" t="s">
        <v>75</v>
      </c>
      <c r="S71" s="42" t="s">
        <v>330</v>
      </c>
      <c r="T71" s="41" t="s">
        <v>48</v>
      </c>
      <c r="U71" s="42" t="s">
        <v>59</v>
      </c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123"/>
      <c r="AI71" s="124" t="s">
        <v>331</v>
      </c>
      <c r="AJ71" s="46"/>
      <c r="AK71" s="46"/>
      <c r="AL71" s="32" t="s">
        <v>332</v>
      </c>
      <c r="AM71" s="32" t="s">
        <v>333</v>
      </c>
      <c r="AN71" s="53">
        <v>2.0</v>
      </c>
      <c r="AO71" s="53">
        <v>1.0</v>
      </c>
    </row>
    <row r="72" ht="14.25" hidden="1" customHeight="1">
      <c r="A72" s="44" t="str">
        <f t="shared" si="4"/>
        <v>70</v>
      </c>
      <c r="B72" s="45">
        <v>11.0</v>
      </c>
      <c r="C72" s="46" t="s">
        <v>51</v>
      </c>
      <c r="D72" s="47" t="s">
        <v>52</v>
      </c>
      <c r="E72" s="108" t="s">
        <v>309</v>
      </c>
      <c r="F72" s="47" t="s">
        <v>310</v>
      </c>
      <c r="G72" s="44" t="s">
        <v>113</v>
      </c>
      <c r="H72" s="49" t="s">
        <v>318</v>
      </c>
      <c r="I72" s="120" t="s">
        <v>66</v>
      </c>
      <c r="J72" s="38" t="str">
        <f t="shared" si="1"/>
        <v>NGA02</v>
      </c>
      <c r="K72" s="49" t="s">
        <v>334</v>
      </c>
      <c r="L72" s="120" t="s">
        <v>66</v>
      </c>
      <c r="M72" s="45" t="str">
        <f t="shared" si="2"/>
        <v>NGA0202</v>
      </c>
      <c r="N72" s="42" t="s">
        <v>335</v>
      </c>
      <c r="O72" s="121" t="s">
        <v>45</v>
      </c>
      <c r="P72" s="38" t="str">
        <f t="shared" si="3"/>
        <v>NGA020201</v>
      </c>
      <c r="Q72" s="125" t="s">
        <v>336</v>
      </c>
      <c r="R72" s="42" t="s">
        <v>75</v>
      </c>
      <c r="S72" s="42" t="s">
        <v>75</v>
      </c>
      <c r="T72" s="41" t="s">
        <v>48</v>
      </c>
      <c r="U72" s="42" t="s">
        <v>59</v>
      </c>
      <c r="V72" s="32"/>
      <c r="W72" s="29"/>
      <c r="X72" s="29"/>
      <c r="Y72" s="29"/>
      <c r="Z72" s="29"/>
      <c r="AA72" s="29"/>
      <c r="AB72" s="29"/>
      <c r="AC72" s="29"/>
      <c r="AD72" s="29"/>
      <c r="AE72" s="29" t="s">
        <v>62</v>
      </c>
      <c r="AF72" s="29" t="s">
        <v>130</v>
      </c>
      <c r="AG72" s="29" t="s">
        <v>337</v>
      </c>
      <c r="AH72" s="32" t="s">
        <v>338</v>
      </c>
      <c r="AI72" s="40"/>
      <c r="AJ72" s="46"/>
      <c r="AK72" s="46"/>
      <c r="AL72" s="32" t="s">
        <v>339</v>
      </c>
      <c r="AM72" s="32" t="s">
        <v>64</v>
      </c>
      <c r="AN72" s="53">
        <v>3.0</v>
      </c>
      <c r="AO72" s="53">
        <v>2.0</v>
      </c>
    </row>
    <row r="73" ht="14.25" hidden="1" customHeight="1">
      <c r="A73" s="44" t="str">
        <f t="shared" si="4"/>
        <v>71</v>
      </c>
      <c r="B73" s="45">
        <v>11.0</v>
      </c>
      <c r="C73" s="46" t="s">
        <v>51</v>
      </c>
      <c r="D73" s="47" t="s">
        <v>52</v>
      </c>
      <c r="E73" s="108" t="s">
        <v>309</v>
      </c>
      <c r="F73" s="47" t="s">
        <v>310</v>
      </c>
      <c r="G73" s="44" t="s">
        <v>113</v>
      </c>
      <c r="H73" s="49" t="s">
        <v>318</v>
      </c>
      <c r="I73" s="120" t="s">
        <v>66</v>
      </c>
      <c r="J73" s="38" t="str">
        <f t="shared" si="1"/>
        <v>NGA02</v>
      </c>
      <c r="K73" s="49" t="s">
        <v>334</v>
      </c>
      <c r="L73" s="120" t="s">
        <v>66</v>
      </c>
      <c r="M73" s="45" t="str">
        <f t="shared" si="2"/>
        <v>NGA0202</v>
      </c>
      <c r="N73" s="42" t="s">
        <v>340</v>
      </c>
      <c r="O73" s="121" t="s">
        <v>66</v>
      </c>
      <c r="P73" s="38" t="str">
        <f t="shared" si="3"/>
        <v>NGA020202</v>
      </c>
      <c r="Q73" s="125" t="s">
        <v>341</v>
      </c>
      <c r="R73" s="42" t="s">
        <v>75</v>
      </c>
      <c r="S73" s="42" t="s">
        <v>75</v>
      </c>
      <c r="T73" s="41" t="s">
        <v>48</v>
      </c>
      <c r="U73" s="42" t="s">
        <v>59</v>
      </c>
      <c r="V73" s="32"/>
      <c r="W73" s="29"/>
      <c r="X73" s="29"/>
      <c r="Y73" s="29"/>
      <c r="Z73" s="29"/>
      <c r="AA73" s="29"/>
      <c r="AB73" s="29"/>
      <c r="AC73" s="29"/>
      <c r="AD73" s="29"/>
      <c r="AE73" s="29" t="s">
        <v>62</v>
      </c>
      <c r="AF73" s="29" t="s">
        <v>130</v>
      </c>
      <c r="AG73" s="29"/>
      <c r="AH73" s="32" t="s">
        <v>338</v>
      </c>
      <c r="AI73" s="40"/>
      <c r="AJ73" s="46"/>
      <c r="AK73" s="46"/>
      <c r="AL73" s="32" t="s">
        <v>339</v>
      </c>
      <c r="AM73" s="32" t="s">
        <v>64</v>
      </c>
      <c r="AN73" s="53">
        <v>3.0</v>
      </c>
      <c r="AO73" s="53">
        <v>2.0</v>
      </c>
    </row>
    <row r="74" ht="14.25" hidden="1" customHeight="1">
      <c r="A74" s="44" t="str">
        <f t="shared" si="4"/>
        <v>72</v>
      </c>
      <c r="B74" s="45">
        <v>11.0</v>
      </c>
      <c r="C74" s="46" t="s">
        <v>51</v>
      </c>
      <c r="D74" s="47" t="s">
        <v>52</v>
      </c>
      <c r="E74" s="108" t="s">
        <v>309</v>
      </c>
      <c r="F74" s="47" t="s">
        <v>310</v>
      </c>
      <c r="G74" s="44" t="s">
        <v>113</v>
      </c>
      <c r="H74" s="49" t="s">
        <v>318</v>
      </c>
      <c r="I74" s="120" t="s">
        <v>66</v>
      </c>
      <c r="J74" s="38" t="str">
        <f t="shared" si="1"/>
        <v>NGA02</v>
      </c>
      <c r="K74" s="49" t="s">
        <v>334</v>
      </c>
      <c r="L74" s="120" t="s">
        <v>66</v>
      </c>
      <c r="M74" s="45" t="str">
        <f t="shared" si="2"/>
        <v>NGA0202</v>
      </c>
      <c r="N74" s="42" t="s">
        <v>342</v>
      </c>
      <c r="O74" s="121" t="s">
        <v>73</v>
      </c>
      <c r="P74" s="38" t="str">
        <f t="shared" si="3"/>
        <v>NGA020203</v>
      </c>
      <c r="Q74" s="125" t="s">
        <v>343</v>
      </c>
      <c r="R74" s="42" t="s">
        <v>75</v>
      </c>
      <c r="S74" s="42" t="s">
        <v>75</v>
      </c>
      <c r="T74" s="41" t="s">
        <v>48</v>
      </c>
      <c r="U74" s="42" t="s">
        <v>49</v>
      </c>
      <c r="V74" s="32"/>
      <c r="W74" s="29"/>
      <c r="X74" s="29"/>
      <c r="Y74" s="29"/>
      <c r="Z74" s="29"/>
      <c r="AA74" s="29"/>
      <c r="AB74" s="29"/>
      <c r="AC74" s="29"/>
      <c r="AD74" s="29"/>
      <c r="AE74" s="29" t="s">
        <v>62</v>
      </c>
      <c r="AF74" s="29" t="s">
        <v>130</v>
      </c>
      <c r="AG74" s="29"/>
      <c r="AH74" s="32" t="s">
        <v>338</v>
      </c>
      <c r="AI74" s="40"/>
      <c r="AJ74" s="46"/>
      <c r="AK74" s="46"/>
      <c r="AL74" s="32" t="s">
        <v>339</v>
      </c>
      <c r="AM74" s="32" t="s">
        <v>64</v>
      </c>
      <c r="AN74" s="53">
        <v>3.0</v>
      </c>
      <c r="AO74" s="53">
        <v>2.0</v>
      </c>
    </row>
    <row r="75" ht="14.25" hidden="1" customHeight="1">
      <c r="A75" s="44" t="str">
        <f t="shared" si="4"/>
        <v>73</v>
      </c>
      <c r="B75" s="45">
        <v>11.0</v>
      </c>
      <c r="C75" s="46" t="s">
        <v>51</v>
      </c>
      <c r="D75" s="47" t="s">
        <v>52</v>
      </c>
      <c r="E75" s="108" t="s">
        <v>309</v>
      </c>
      <c r="F75" s="47" t="s">
        <v>310</v>
      </c>
      <c r="G75" s="44" t="s">
        <v>113</v>
      </c>
      <c r="H75" s="49" t="s">
        <v>318</v>
      </c>
      <c r="I75" s="120" t="s">
        <v>66</v>
      </c>
      <c r="J75" s="38" t="str">
        <f t="shared" si="1"/>
        <v>NGA02</v>
      </c>
      <c r="K75" s="49" t="s">
        <v>334</v>
      </c>
      <c r="L75" s="120" t="s">
        <v>66</v>
      </c>
      <c r="M75" s="45" t="str">
        <f t="shared" si="2"/>
        <v>NGA0202</v>
      </c>
      <c r="N75" s="42" t="s">
        <v>344</v>
      </c>
      <c r="O75" s="121" t="s">
        <v>94</v>
      </c>
      <c r="P75" s="38" t="str">
        <f t="shared" si="3"/>
        <v>NGA020204</v>
      </c>
      <c r="Q75" s="125" t="s">
        <v>345</v>
      </c>
      <c r="R75" s="42" t="s">
        <v>75</v>
      </c>
      <c r="S75" s="42" t="s">
        <v>75</v>
      </c>
      <c r="T75" s="41" t="s">
        <v>48</v>
      </c>
      <c r="U75" s="42" t="s">
        <v>49</v>
      </c>
      <c r="V75" s="32"/>
      <c r="W75" s="29"/>
      <c r="X75" s="29"/>
      <c r="Y75" s="29"/>
      <c r="Z75" s="29"/>
      <c r="AA75" s="29"/>
      <c r="AB75" s="29"/>
      <c r="AC75" s="29"/>
      <c r="AD75" s="29"/>
      <c r="AE75" s="29" t="s">
        <v>62</v>
      </c>
      <c r="AF75" s="29" t="s">
        <v>130</v>
      </c>
      <c r="AG75" s="29"/>
      <c r="AH75" s="32" t="s">
        <v>338</v>
      </c>
      <c r="AI75" s="40"/>
      <c r="AJ75" s="46"/>
      <c r="AK75" s="46"/>
      <c r="AL75" s="32" t="s">
        <v>339</v>
      </c>
      <c r="AM75" s="32" t="s">
        <v>64</v>
      </c>
      <c r="AN75" s="53">
        <v>3.0</v>
      </c>
      <c r="AO75" s="53">
        <v>2.0</v>
      </c>
    </row>
    <row r="76" ht="14.25" hidden="1" customHeight="1">
      <c r="A76" s="44" t="str">
        <f t="shared" si="4"/>
        <v>74</v>
      </c>
      <c r="B76" s="45">
        <v>11.0</v>
      </c>
      <c r="C76" s="46" t="s">
        <v>51</v>
      </c>
      <c r="D76" s="47" t="s">
        <v>52</v>
      </c>
      <c r="E76" s="108" t="s">
        <v>309</v>
      </c>
      <c r="F76" s="47" t="s">
        <v>310</v>
      </c>
      <c r="G76" s="44" t="s">
        <v>113</v>
      </c>
      <c r="H76" s="49" t="s">
        <v>318</v>
      </c>
      <c r="I76" s="120" t="s">
        <v>66</v>
      </c>
      <c r="J76" s="38" t="str">
        <f t="shared" si="1"/>
        <v>NGA02</v>
      </c>
      <c r="K76" s="49" t="s">
        <v>334</v>
      </c>
      <c r="L76" s="120" t="s">
        <v>66</v>
      </c>
      <c r="M76" s="45" t="str">
        <f t="shared" si="2"/>
        <v>NGA0202</v>
      </c>
      <c r="N76" s="42" t="s">
        <v>346</v>
      </c>
      <c r="O76" s="121" t="s">
        <v>158</v>
      </c>
      <c r="P76" s="38" t="str">
        <f t="shared" si="3"/>
        <v>NGA020205</v>
      </c>
      <c r="Q76" s="86"/>
      <c r="R76" s="42" t="s">
        <v>75</v>
      </c>
      <c r="S76" s="42" t="s">
        <v>75</v>
      </c>
      <c r="T76" s="41" t="s">
        <v>48</v>
      </c>
      <c r="U76" s="42" t="s">
        <v>59</v>
      </c>
      <c r="V76" s="87"/>
      <c r="W76" s="89"/>
      <c r="X76" s="89"/>
      <c r="Y76" s="89"/>
      <c r="Z76" s="89"/>
      <c r="AA76" s="89"/>
      <c r="AB76" s="89"/>
      <c r="AC76" s="89"/>
      <c r="AD76" s="89"/>
      <c r="AE76" s="89"/>
      <c r="AF76" s="89"/>
      <c r="AG76" s="89"/>
      <c r="AH76" s="87"/>
      <c r="AI76" s="40"/>
      <c r="AJ76" s="46"/>
      <c r="AK76" s="46"/>
      <c r="AL76" s="32" t="s">
        <v>339</v>
      </c>
      <c r="AM76" s="32" t="s">
        <v>64</v>
      </c>
      <c r="AN76" s="107">
        <v>3.0</v>
      </c>
      <c r="AO76" s="107">
        <v>2.0</v>
      </c>
      <c r="AP76" s="127"/>
    </row>
    <row r="77" ht="14.25" hidden="1" customHeight="1">
      <c r="A77" s="44" t="str">
        <f t="shared" si="4"/>
        <v>75</v>
      </c>
      <c r="B77" s="45">
        <v>11.0</v>
      </c>
      <c r="C77" s="46" t="s">
        <v>51</v>
      </c>
      <c r="D77" s="47" t="s">
        <v>52</v>
      </c>
      <c r="E77" s="108" t="s">
        <v>309</v>
      </c>
      <c r="F77" s="47" t="s">
        <v>310</v>
      </c>
      <c r="G77" s="44" t="s">
        <v>113</v>
      </c>
      <c r="H77" s="49" t="s">
        <v>318</v>
      </c>
      <c r="I77" s="120" t="s">
        <v>66</v>
      </c>
      <c r="J77" s="38" t="str">
        <f t="shared" si="1"/>
        <v>NGA02</v>
      </c>
      <c r="K77" s="49" t="s">
        <v>334</v>
      </c>
      <c r="L77" s="120" t="s">
        <v>66</v>
      </c>
      <c r="M77" s="45" t="str">
        <f t="shared" si="2"/>
        <v>NGA0202</v>
      </c>
      <c r="N77" s="42" t="s">
        <v>347</v>
      </c>
      <c r="O77" s="121" t="s">
        <v>164</v>
      </c>
      <c r="P77" s="38" t="str">
        <f t="shared" si="3"/>
        <v>NGA020206</v>
      </c>
      <c r="Q77" s="86"/>
      <c r="R77" s="42" t="s">
        <v>75</v>
      </c>
      <c r="S77" s="42" t="s">
        <v>75</v>
      </c>
      <c r="T77" s="41" t="s">
        <v>48</v>
      </c>
      <c r="U77" s="42" t="s">
        <v>59</v>
      </c>
      <c r="V77" s="87"/>
      <c r="W77" s="89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7"/>
      <c r="AI77" s="40"/>
      <c r="AJ77" s="46"/>
      <c r="AK77" s="46"/>
      <c r="AL77" s="32" t="s">
        <v>339</v>
      </c>
      <c r="AM77" s="32" t="s">
        <v>64</v>
      </c>
      <c r="AN77" s="107">
        <v>3.0</v>
      </c>
      <c r="AO77" s="107">
        <v>2.0</v>
      </c>
      <c r="AP77" s="127"/>
    </row>
    <row r="78" ht="14.25" hidden="1" customHeight="1">
      <c r="A78" s="44" t="str">
        <f t="shared" si="4"/>
        <v>76</v>
      </c>
      <c r="B78" s="45">
        <v>11.0</v>
      </c>
      <c r="C78" s="46" t="s">
        <v>51</v>
      </c>
      <c r="D78" s="47" t="s">
        <v>52</v>
      </c>
      <c r="E78" s="108" t="s">
        <v>309</v>
      </c>
      <c r="F78" s="47" t="s">
        <v>310</v>
      </c>
      <c r="G78" s="44" t="s">
        <v>113</v>
      </c>
      <c r="H78" s="49" t="s">
        <v>318</v>
      </c>
      <c r="I78" s="120" t="s">
        <v>66</v>
      </c>
      <c r="J78" s="38" t="str">
        <f t="shared" si="1"/>
        <v>NGA02</v>
      </c>
      <c r="K78" s="49" t="s">
        <v>334</v>
      </c>
      <c r="L78" s="120" t="s">
        <v>66</v>
      </c>
      <c r="M78" s="45" t="str">
        <f t="shared" si="2"/>
        <v>NGA0202</v>
      </c>
      <c r="N78" s="42" t="s">
        <v>348</v>
      </c>
      <c r="O78" s="121" t="s">
        <v>205</v>
      </c>
      <c r="P78" s="38" t="str">
        <f t="shared" si="3"/>
        <v>NGA020207</v>
      </c>
      <c r="Q78" s="86"/>
      <c r="R78" s="42" t="s">
        <v>75</v>
      </c>
      <c r="S78" s="42" t="s">
        <v>75</v>
      </c>
      <c r="T78" s="41" t="s">
        <v>48</v>
      </c>
      <c r="U78" s="42" t="s">
        <v>49</v>
      </c>
      <c r="V78" s="87"/>
      <c r="W78" s="89"/>
      <c r="X78" s="89"/>
      <c r="Y78" s="89"/>
      <c r="Z78" s="89"/>
      <c r="AA78" s="89"/>
      <c r="AB78" s="89"/>
      <c r="AC78" s="89"/>
      <c r="AD78" s="89"/>
      <c r="AE78" s="89"/>
      <c r="AF78" s="89"/>
      <c r="AG78" s="89"/>
      <c r="AH78" s="87"/>
      <c r="AI78" s="40"/>
      <c r="AJ78" s="46"/>
      <c r="AK78" s="46"/>
      <c r="AL78" s="32" t="s">
        <v>339</v>
      </c>
      <c r="AM78" s="32" t="s">
        <v>64</v>
      </c>
      <c r="AN78" s="107">
        <v>3.0</v>
      </c>
      <c r="AO78" s="107">
        <v>2.0</v>
      </c>
      <c r="AP78" s="127"/>
    </row>
    <row r="79" ht="14.25" hidden="1" customHeight="1">
      <c r="A79" s="44" t="str">
        <f t="shared" si="4"/>
        <v>77</v>
      </c>
      <c r="B79" s="45">
        <v>11.0</v>
      </c>
      <c r="C79" s="46" t="s">
        <v>51</v>
      </c>
      <c r="D79" s="47" t="s">
        <v>52</v>
      </c>
      <c r="E79" s="108" t="s">
        <v>309</v>
      </c>
      <c r="F79" s="47" t="s">
        <v>310</v>
      </c>
      <c r="G79" s="44" t="s">
        <v>113</v>
      </c>
      <c r="H79" s="49" t="s">
        <v>318</v>
      </c>
      <c r="I79" s="120" t="s">
        <v>66</v>
      </c>
      <c r="J79" s="38" t="str">
        <f t="shared" si="1"/>
        <v>NGA02</v>
      </c>
      <c r="K79" s="49" t="s">
        <v>334</v>
      </c>
      <c r="L79" s="120" t="s">
        <v>66</v>
      </c>
      <c r="M79" s="45" t="str">
        <f t="shared" si="2"/>
        <v>NGA0202</v>
      </c>
      <c r="N79" s="42" t="s">
        <v>349</v>
      </c>
      <c r="O79" s="121" t="s">
        <v>208</v>
      </c>
      <c r="P79" s="38" t="str">
        <f t="shared" si="3"/>
        <v>NGA020208</v>
      </c>
      <c r="Q79" s="86"/>
      <c r="R79" s="42" t="s">
        <v>75</v>
      </c>
      <c r="S79" s="42" t="s">
        <v>75</v>
      </c>
      <c r="T79" s="41" t="s">
        <v>48</v>
      </c>
      <c r="U79" s="42" t="s">
        <v>49</v>
      </c>
      <c r="V79" s="87"/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7"/>
      <c r="AI79" s="40"/>
      <c r="AJ79" s="46"/>
      <c r="AK79" s="46"/>
      <c r="AL79" s="32" t="s">
        <v>339</v>
      </c>
      <c r="AM79" s="32" t="s">
        <v>64</v>
      </c>
      <c r="AN79" s="107">
        <v>3.0</v>
      </c>
      <c r="AO79" s="107">
        <v>2.0</v>
      </c>
      <c r="AP79" s="127"/>
    </row>
    <row r="80" ht="14.25" hidden="1" customHeight="1">
      <c r="A80" s="44" t="str">
        <f t="shared" si="4"/>
        <v>78</v>
      </c>
      <c r="B80" s="45">
        <v>11.0</v>
      </c>
      <c r="C80" s="46" t="s">
        <v>51</v>
      </c>
      <c r="D80" s="47" t="s">
        <v>52</v>
      </c>
      <c r="E80" s="108" t="s">
        <v>309</v>
      </c>
      <c r="F80" s="47" t="s">
        <v>310</v>
      </c>
      <c r="G80" s="44" t="s">
        <v>113</v>
      </c>
      <c r="H80" s="49" t="s">
        <v>318</v>
      </c>
      <c r="I80" s="120" t="s">
        <v>66</v>
      </c>
      <c r="J80" s="38" t="str">
        <f t="shared" si="1"/>
        <v>NGA02</v>
      </c>
      <c r="K80" s="49" t="s">
        <v>350</v>
      </c>
      <c r="L80" s="120" t="s">
        <v>73</v>
      </c>
      <c r="M80" s="45" t="str">
        <f t="shared" si="2"/>
        <v>NGA0203</v>
      </c>
      <c r="N80" s="42" t="s">
        <v>351</v>
      </c>
      <c r="O80" s="121" t="s">
        <v>45</v>
      </c>
      <c r="P80" s="38" t="str">
        <f t="shared" si="3"/>
        <v>NGA020301</v>
      </c>
      <c r="Q80" s="125" t="s">
        <v>352</v>
      </c>
      <c r="R80" s="42" t="s">
        <v>75</v>
      </c>
      <c r="S80" s="42" t="s">
        <v>75</v>
      </c>
      <c r="T80" s="41" t="s">
        <v>48</v>
      </c>
      <c r="U80" s="42" t="s">
        <v>59</v>
      </c>
      <c r="V80" s="32"/>
      <c r="W80" s="29"/>
      <c r="X80" s="29"/>
      <c r="Y80" s="29"/>
      <c r="Z80" s="29"/>
      <c r="AA80" s="29"/>
      <c r="AB80" s="29"/>
      <c r="AC80" s="29"/>
      <c r="AD80" s="29"/>
      <c r="AE80" s="29" t="s">
        <v>62</v>
      </c>
      <c r="AF80" s="29" t="s">
        <v>62</v>
      </c>
      <c r="AG80" s="29"/>
      <c r="AH80" s="32" t="s">
        <v>353</v>
      </c>
      <c r="AI80" s="40" t="s">
        <v>354</v>
      </c>
      <c r="AJ80" s="46"/>
      <c r="AK80" s="46"/>
      <c r="AL80" s="32" t="s">
        <v>355</v>
      </c>
      <c r="AM80" s="32" t="s">
        <v>356</v>
      </c>
      <c r="AN80" s="53">
        <v>3.0</v>
      </c>
      <c r="AO80" s="53">
        <v>2.0</v>
      </c>
    </row>
    <row r="81" ht="14.25" hidden="1" customHeight="1">
      <c r="A81" s="44" t="str">
        <f t="shared" si="4"/>
        <v>79</v>
      </c>
      <c r="B81" s="45">
        <v>11.0</v>
      </c>
      <c r="C81" s="46" t="s">
        <v>51</v>
      </c>
      <c r="D81" s="47" t="s">
        <v>52</v>
      </c>
      <c r="E81" s="108" t="s">
        <v>309</v>
      </c>
      <c r="F81" s="47" t="s">
        <v>310</v>
      </c>
      <c r="G81" s="44" t="s">
        <v>113</v>
      </c>
      <c r="H81" s="49" t="s">
        <v>318</v>
      </c>
      <c r="I81" s="120" t="s">
        <v>66</v>
      </c>
      <c r="J81" s="38" t="str">
        <f t="shared" si="1"/>
        <v>NGA02</v>
      </c>
      <c r="K81" s="49" t="s">
        <v>350</v>
      </c>
      <c r="L81" s="120" t="s">
        <v>73</v>
      </c>
      <c r="M81" s="45" t="str">
        <f t="shared" si="2"/>
        <v>NGA0203</v>
      </c>
      <c r="N81" s="42" t="s">
        <v>357</v>
      </c>
      <c r="O81" s="121" t="s">
        <v>66</v>
      </c>
      <c r="P81" s="38" t="str">
        <f t="shared" si="3"/>
        <v>NGA020302</v>
      </c>
      <c r="Q81" s="125" t="s">
        <v>358</v>
      </c>
      <c r="R81" s="42" t="s">
        <v>75</v>
      </c>
      <c r="S81" s="42" t="s">
        <v>75</v>
      </c>
      <c r="T81" s="41" t="s">
        <v>48</v>
      </c>
      <c r="U81" s="42" t="s">
        <v>59</v>
      </c>
      <c r="V81" s="32"/>
      <c r="W81" s="29"/>
      <c r="X81" s="29"/>
      <c r="Y81" s="29"/>
      <c r="Z81" s="29"/>
      <c r="AA81" s="29"/>
      <c r="AB81" s="29"/>
      <c r="AC81" s="29"/>
      <c r="AD81" s="29"/>
      <c r="AE81" s="29" t="s">
        <v>62</v>
      </c>
      <c r="AF81" s="29" t="s">
        <v>62</v>
      </c>
      <c r="AG81" s="29"/>
      <c r="AH81" s="32" t="s">
        <v>353</v>
      </c>
      <c r="AI81" s="40" t="s">
        <v>354</v>
      </c>
      <c r="AJ81" s="46"/>
      <c r="AK81" s="46"/>
      <c r="AL81" s="32" t="s">
        <v>355</v>
      </c>
      <c r="AM81" s="32" t="s">
        <v>356</v>
      </c>
      <c r="AN81" s="107">
        <v>3.0</v>
      </c>
      <c r="AO81" s="107">
        <v>2.0</v>
      </c>
    </row>
    <row r="82" ht="14.25" hidden="1" customHeight="1">
      <c r="A82" s="44" t="str">
        <f t="shared" si="4"/>
        <v>80</v>
      </c>
      <c r="B82" s="45">
        <v>21.0</v>
      </c>
      <c r="C82" s="73" t="s">
        <v>359</v>
      </c>
      <c r="D82" s="47" t="s">
        <v>40</v>
      </c>
      <c r="E82" s="108" t="s">
        <v>309</v>
      </c>
      <c r="F82" s="47" t="s">
        <v>310</v>
      </c>
      <c r="G82" s="44" t="s">
        <v>113</v>
      </c>
      <c r="H82" s="49" t="s">
        <v>318</v>
      </c>
      <c r="I82" s="120" t="s">
        <v>66</v>
      </c>
      <c r="J82" s="38" t="str">
        <f t="shared" si="1"/>
        <v>NGA02</v>
      </c>
      <c r="K82" s="47" t="s">
        <v>360</v>
      </c>
      <c r="L82" s="120" t="s">
        <v>94</v>
      </c>
      <c r="M82" s="45" t="str">
        <f t="shared" si="2"/>
        <v>NGA0204</v>
      </c>
      <c r="N82" s="42" t="s">
        <v>361</v>
      </c>
      <c r="O82" s="121" t="s">
        <v>45</v>
      </c>
      <c r="P82" s="38" t="str">
        <f t="shared" si="3"/>
        <v>NGA020401</v>
      </c>
      <c r="Q82" s="58"/>
      <c r="R82" s="42" t="s">
        <v>75</v>
      </c>
      <c r="S82" s="42" t="s">
        <v>75</v>
      </c>
      <c r="T82" s="41" t="s">
        <v>48</v>
      </c>
      <c r="U82" s="42" t="s">
        <v>59</v>
      </c>
      <c r="V82" s="32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123"/>
      <c r="AI82" s="124"/>
      <c r="AJ82" s="46"/>
      <c r="AK82" s="46"/>
      <c r="AL82" s="32" t="s">
        <v>362</v>
      </c>
      <c r="AM82" s="32" t="s">
        <v>363</v>
      </c>
      <c r="AN82" s="53">
        <v>3.0</v>
      </c>
      <c r="AO82" s="53">
        <v>2.0</v>
      </c>
    </row>
    <row r="83" ht="14.25" hidden="1" customHeight="1">
      <c r="A83" s="44" t="str">
        <f t="shared" si="4"/>
        <v>81</v>
      </c>
      <c r="B83" s="45">
        <v>22.0</v>
      </c>
      <c r="C83" s="46" t="s">
        <v>77</v>
      </c>
      <c r="D83" s="47" t="s">
        <v>40</v>
      </c>
      <c r="E83" s="108" t="s">
        <v>309</v>
      </c>
      <c r="F83" s="47" t="s">
        <v>310</v>
      </c>
      <c r="G83" s="117" t="s">
        <v>364</v>
      </c>
      <c r="H83" s="36" t="s">
        <v>365</v>
      </c>
      <c r="I83" s="120" t="s">
        <v>73</v>
      </c>
      <c r="J83" s="38" t="str">
        <f t="shared" si="1"/>
        <v>NGA03</v>
      </c>
      <c r="K83" s="36" t="s">
        <v>366</v>
      </c>
      <c r="L83" s="37" t="s">
        <v>45</v>
      </c>
      <c r="M83" s="45" t="str">
        <f t="shared" si="2"/>
        <v>NGA0301</v>
      </c>
      <c r="N83" s="38" t="s">
        <v>367</v>
      </c>
      <c r="O83" s="121" t="s">
        <v>45</v>
      </c>
      <c r="P83" s="38" t="str">
        <f t="shared" si="3"/>
        <v>NGA030101</v>
      </c>
      <c r="Q83" s="128"/>
      <c r="R83" s="42" t="s">
        <v>75</v>
      </c>
      <c r="S83" s="41" t="s">
        <v>244</v>
      </c>
      <c r="T83" s="41" t="s">
        <v>48</v>
      </c>
      <c r="U83" s="38" t="s">
        <v>59</v>
      </c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123" t="s">
        <v>368</v>
      </c>
      <c r="AI83" s="124"/>
      <c r="AJ83" s="46"/>
      <c r="AK83" s="46"/>
      <c r="AL83" s="29"/>
      <c r="AM83" s="29"/>
      <c r="AN83" s="29"/>
      <c r="AO83" s="29"/>
    </row>
    <row r="84" ht="14.25" hidden="1" customHeight="1">
      <c r="A84" s="44" t="str">
        <f t="shared" si="4"/>
        <v>82</v>
      </c>
      <c r="B84" s="45">
        <v>22.0</v>
      </c>
      <c r="C84" s="46" t="s">
        <v>77</v>
      </c>
      <c r="D84" s="47" t="s">
        <v>40</v>
      </c>
      <c r="E84" s="108" t="s">
        <v>309</v>
      </c>
      <c r="F84" s="47" t="s">
        <v>310</v>
      </c>
      <c r="G84" s="117" t="s">
        <v>364</v>
      </c>
      <c r="H84" s="36" t="s">
        <v>365</v>
      </c>
      <c r="I84" s="120" t="s">
        <v>73</v>
      </c>
      <c r="J84" s="38" t="str">
        <f t="shared" si="1"/>
        <v>NGA03</v>
      </c>
      <c r="K84" s="36" t="s">
        <v>366</v>
      </c>
      <c r="L84" s="37" t="s">
        <v>45</v>
      </c>
      <c r="M84" s="45" t="str">
        <f t="shared" si="2"/>
        <v>NGA0301</v>
      </c>
      <c r="N84" s="38" t="s">
        <v>369</v>
      </c>
      <c r="O84" s="121" t="s">
        <v>66</v>
      </c>
      <c r="P84" s="38" t="str">
        <f t="shared" si="3"/>
        <v>NGA030102</v>
      </c>
      <c r="Q84" s="128"/>
      <c r="R84" s="42" t="s">
        <v>75</v>
      </c>
      <c r="S84" s="41" t="s">
        <v>244</v>
      </c>
      <c r="T84" s="41" t="s">
        <v>48</v>
      </c>
      <c r="U84" s="42" t="s">
        <v>49</v>
      </c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123" t="s">
        <v>368</v>
      </c>
      <c r="AI84" s="124"/>
      <c r="AJ84" s="46"/>
      <c r="AK84" s="46"/>
      <c r="AL84" s="29"/>
      <c r="AM84" s="29"/>
      <c r="AN84" s="29"/>
      <c r="AO84" s="29"/>
    </row>
    <row r="85" ht="14.25" hidden="1" customHeight="1">
      <c r="A85" s="44" t="str">
        <f t="shared" si="4"/>
        <v>83</v>
      </c>
      <c r="B85" s="84">
        <v>23.0</v>
      </c>
      <c r="C85" s="62" t="s">
        <v>370</v>
      </c>
      <c r="D85" s="47" t="s">
        <v>40</v>
      </c>
      <c r="E85" s="108" t="s">
        <v>309</v>
      </c>
      <c r="F85" s="47" t="s">
        <v>310</v>
      </c>
      <c r="G85" s="117" t="s">
        <v>364</v>
      </c>
      <c r="H85" s="129" t="s">
        <v>365</v>
      </c>
      <c r="I85" s="120" t="s">
        <v>73</v>
      </c>
      <c r="J85" s="38" t="str">
        <f t="shared" si="1"/>
        <v>NGA03</v>
      </c>
      <c r="K85" s="129" t="s">
        <v>366</v>
      </c>
      <c r="L85" s="130" t="s">
        <v>45</v>
      </c>
      <c r="M85" s="45" t="str">
        <f t="shared" si="2"/>
        <v>NGA0301</v>
      </c>
      <c r="N85" s="71" t="s">
        <v>371</v>
      </c>
      <c r="O85" s="121" t="s">
        <v>73</v>
      </c>
      <c r="P85" s="38" t="str">
        <f t="shared" si="3"/>
        <v>NGA030103</v>
      </c>
      <c r="Q85" s="61"/>
      <c r="R85" s="42" t="s">
        <v>75</v>
      </c>
      <c r="S85" s="131" t="s">
        <v>372</v>
      </c>
      <c r="T85" s="41" t="s">
        <v>48</v>
      </c>
      <c r="U85" s="42" t="s">
        <v>49</v>
      </c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123" t="s">
        <v>373</v>
      </c>
      <c r="AI85" s="124"/>
      <c r="AJ85" s="46"/>
      <c r="AK85" s="46"/>
      <c r="AL85" s="29"/>
      <c r="AM85" s="29"/>
      <c r="AN85" s="29"/>
      <c r="AO85" s="29"/>
    </row>
    <row r="86" ht="14.25" hidden="1" customHeight="1">
      <c r="A86" s="44" t="str">
        <f t="shared" si="4"/>
        <v>84</v>
      </c>
      <c r="B86" s="45">
        <v>22.0</v>
      </c>
      <c r="C86" s="46" t="s">
        <v>77</v>
      </c>
      <c r="D86" s="47" t="s">
        <v>40</v>
      </c>
      <c r="E86" s="108" t="s">
        <v>309</v>
      </c>
      <c r="F86" s="47" t="s">
        <v>310</v>
      </c>
      <c r="G86" s="117" t="s">
        <v>364</v>
      </c>
      <c r="H86" s="129" t="s">
        <v>365</v>
      </c>
      <c r="I86" s="120" t="s">
        <v>73</v>
      </c>
      <c r="J86" s="38" t="str">
        <f t="shared" si="1"/>
        <v>NGA03</v>
      </c>
      <c r="K86" s="129" t="s">
        <v>374</v>
      </c>
      <c r="L86" s="130" t="s">
        <v>66</v>
      </c>
      <c r="M86" s="45" t="str">
        <f t="shared" si="2"/>
        <v>NGA0302</v>
      </c>
      <c r="N86" s="71" t="s">
        <v>375</v>
      </c>
      <c r="O86" s="121" t="s">
        <v>45</v>
      </c>
      <c r="P86" s="38" t="str">
        <f t="shared" si="3"/>
        <v>NGA030201</v>
      </c>
      <c r="Q86" s="61"/>
      <c r="R86" s="42" t="s">
        <v>75</v>
      </c>
      <c r="S86" s="131" t="s">
        <v>244</v>
      </c>
      <c r="T86" s="41" t="s">
        <v>48</v>
      </c>
      <c r="U86" s="71" t="s">
        <v>49</v>
      </c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123">
        <v>44593.0</v>
      </c>
      <c r="AI86" s="124"/>
      <c r="AJ86" s="46"/>
      <c r="AK86" s="46" t="s">
        <v>376</v>
      </c>
      <c r="AL86" s="29"/>
      <c r="AM86" s="29"/>
      <c r="AN86" s="29"/>
      <c r="AO86" s="29"/>
    </row>
    <row r="87" ht="14.25" hidden="1" customHeight="1">
      <c r="A87" s="44" t="str">
        <f t="shared" si="4"/>
        <v>85</v>
      </c>
      <c r="B87" s="84">
        <v>23.0</v>
      </c>
      <c r="C87" s="62" t="s">
        <v>370</v>
      </c>
      <c r="D87" s="47" t="s">
        <v>40</v>
      </c>
      <c r="E87" s="108" t="s">
        <v>309</v>
      </c>
      <c r="F87" s="47" t="s">
        <v>310</v>
      </c>
      <c r="G87" s="117" t="s">
        <v>364</v>
      </c>
      <c r="H87" s="129" t="s">
        <v>365</v>
      </c>
      <c r="I87" s="120" t="s">
        <v>73</v>
      </c>
      <c r="J87" s="38" t="str">
        <f t="shared" si="1"/>
        <v>NGA03</v>
      </c>
      <c r="K87" s="129" t="s">
        <v>374</v>
      </c>
      <c r="L87" s="130" t="s">
        <v>66</v>
      </c>
      <c r="M87" s="45" t="str">
        <f t="shared" si="2"/>
        <v>NGA0302</v>
      </c>
      <c r="N87" s="71" t="s">
        <v>377</v>
      </c>
      <c r="O87" s="121" t="s">
        <v>66</v>
      </c>
      <c r="P87" s="38" t="str">
        <f t="shared" si="3"/>
        <v>NGA030202</v>
      </c>
      <c r="Q87" s="61"/>
      <c r="R87" s="42" t="s">
        <v>75</v>
      </c>
      <c r="S87" s="131" t="s">
        <v>372</v>
      </c>
      <c r="T87" s="41" t="s">
        <v>48</v>
      </c>
      <c r="U87" s="42" t="s">
        <v>49</v>
      </c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123" t="s">
        <v>378</v>
      </c>
      <c r="AI87" s="124"/>
      <c r="AJ87" s="46"/>
      <c r="AK87" s="46" t="s">
        <v>379</v>
      </c>
      <c r="AL87" s="29"/>
      <c r="AM87" s="29"/>
      <c r="AN87" s="29"/>
      <c r="AO87" s="29"/>
    </row>
    <row r="88" ht="14.25" hidden="1" customHeight="1">
      <c r="A88" s="44" t="str">
        <f t="shared" si="4"/>
        <v>86</v>
      </c>
      <c r="B88" s="84">
        <v>23.0</v>
      </c>
      <c r="C88" s="62" t="s">
        <v>370</v>
      </c>
      <c r="D88" s="47" t="s">
        <v>40</v>
      </c>
      <c r="E88" s="108" t="s">
        <v>309</v>
      </c>
      <c r="F88" s="47" t="s">
        <v>310</v>
      </c>
      <c r="G88" s="117" t="s">
        <v>380</v>
      </c>
      <c r="H88" s="129" t="s">
        <v>381</v>
      </c>
      <c r="I88" s="120" t="s">
        <v>94</v>
      </c>
      <c r="J88" s="38" t="str">
        <f t="shared" si="1"/>
        <v>NGA04</v>
      </c>
      <c r="K88" s="129" t="s">
        <v>381</v>
      </c>
      <c r="L88" s="130" t="s">
        <v>45</v>
      </c>
      <c r="M88" s="45" t="str">
        <f t="shared" si="2"/>
        <v>NGA0401</v>
      </c>
      <c r="N88" s="71" t="s">
        <v>382</v>
      </c>
      <c r="O88" s="121" t="s">
        <v>45</v>
      </c>
      <c r="P88" s="38" t="str">
        <f t="shared" si="3"/>
        <v>NGA040101</v>
      </c>
      <c r="Q88" s="61"/>
      <c r="R88" s="42" t="s">
        <v>75</v>
      </c>
      <c r="S88" s="131" t="s">
        <v>372</v>
      </c>
      <c r="T88" s="41" t="s">
        <v>48</v>
      </c>
      <c r="U88" s="71" t="s">
        <v>59</v>
      </c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123" t="s">
        <v>383</v>
      </c>
      <c r="AI88" s="124"/>
      <c r="AJ88" s="46"/>
      <c r="AK88" s="46"/>
      <c r="AL88" s="29"/>
      <c r="AM88" s="29"/>
      <c r="AN88" s="29"/>
      <c r="AO88" s="29"/>
    </row>
    <row r="89" ht="14.25" hidden="1" customHeight="1">
      <c r="A89" s="44" t="str">
        <f t="shared" si="4"/>
        <v>87</v>
      </c>
      <c r="B89" s="84">
        <v>23.0</v>
      </c>
      <c r="C89" s="62" t="s">
        <v>370</v>
      </c>
      <c r="D89" s="47" t="s">
        <v>40</v>
      </c>
      <c r="E89" s="108" t="s">
        <v>309</v>
      </c>
      <c r="F89" s="47" t="s">
        <v>310</v>
      </c>
      <c r="G89" s="117" t="s">
        <v>380</v>
      </c>
      <c r="H89" s="129" t="s">
        <v>381</v>
      </c>
      <c r="I89" s="120" t="s">
        <v>94</v>
      </c>
      <c r="J89" s="38" t="str">
        <f t="shared" si="1"/>
        <v>NGA04</v>
      </c>
      <c r="K89" s="129" t="s">
        <v>381</v>
      </c>
      <c r="L89" s="130" t="s">
        <v>45</v>
      </c>
      <c r="M89" s="45" t="str">
        <f t="shared" si="2"/>
        <v>NGA0401</v>
      </c>
      <c r="N89" s="71" t="s">
        <v>382</v>
      </c>
      <c r="O89" s="121" t="s">
        <v>66</v>
      </c>
      <c r="P89" s="38" t="str">
        <f t="shared" si="3"/>
        <v>NGA040102</v>
      </c>
      <c r="Q89" s="61"/>
      <c r="R89" s="42" t="s">
        <v>75</v>
      </c>
      <c r="S89" s="131" t="s">
        <v>372</v>
      </c>
      <c r="T89" s="41" t="s">
        <v>48</v>
      </c>
      <c r="U89" s="42" t="s">
        <v>49</v>
      </c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123" t="s">
        <v>383</v>
      </c>
      <c r="AI89" s="124"/>
      <c r="AJ89" s="46"/>
      <c r="AK89" s="46" t="s">
        <v>69</v>
      </c>
      <c r="AL89" s="29"/>
      <c r="AM89" s="29"/>
      <c r="AN89" s="29"/>
      <c r="AO89" s="29"/>
    </row>
    <row r="90" ht="14.25" hidden="1" customHeight="1">
      <c r="A90" s="44" t="str">
        <f t="shared" si="4"/>
        <v>88</v>
      </c>
      <c r="B90" s="45">
        <v>10.0</v>
      </c>
      <c r="C90" s="46" t="s">
        <v>384</v>
      </c>
      <c r="D90" s="47" t="s">
        <v>52</v>
      </c>
      <c r="E90" s="132" t="s">
        <v>385</v>
      </c>
      <c r="F90" s="47" t="s">
        <v>386</v>
      </c>
      <c r="G90" s="44" t="s">
        <v>387</v>
      </c>
      <c r="H90" s="49" t="s">
        <v>388</v>
      </c>
      <c r="I90" s="56" t="s">
        <v>45</v>
      </c>
      <c r="J90" s="38" t="str">
        <f t="shared" si="1"/>
        <v>OMN01</v>
      </c>
      <c r="K90" s="49" t="s">
        <v>388</v>
      </c>
      <c r="L90" s="56" t="s">
        <v>45</v>
      </c>
      <c r="M90" s="45" t="str">
        <f t="shared" si="2"/>
        <v>OMN0101</v>
      </c>
      <c r="N90" s="42" t="s">
        <v>389</v>
      </c>
      <c r="O90" s="54" t="s">
        <v>45</v>
      </c>
      <c r="P90" s="38" t="str">
        <f t="shared" si="3"/>
        <v>OMN010101</v>
      </c>
      <c r="Q90" s="49">
        <v>822193.0</v>
      </c>
      <c r="R90" s="42" t="s">
        <v>75</v>
      </c>
      <c r="S90" s="42" t="s">
        <v>75</v>
      </c>
      <c r="T90" s="41" t="s">
        <v>48</v>
      </c>
      <c r="U90" s="42" t="s">
        <v>59</v>
      </c>
      <c r="V90" s="49"/>
      <c r="W90" s="49"/>
      <c r="X90" s="40"/>
      <c r="Y90" s="49" t="s">
        <v>173</v>
      </c>
      <c r="Z90" s="40"/>
      <c r="AA90" s="40"/>
      <c r="AB90" s="40"/>
      <c r="AC90" s="40"/>
      <c r="AD90" s="40"/>
      <c r="AE90" s="49" t="s">
        <v>62</v>
      </c>
      <c r="AF90" s="40" t="s">
        <v>62</v>
      </c>
      <c r="AG90" s="40"/>
      <c r="AH90" s="49" t="s">
        <v>390</v>
      </c>
      <c r="AI90" s="49"/>
      <c r="AJ90" s="45"/>
      <c r="AK90" s="45"/>
      <c r="AL90" s="40"/>
      <c r="AM90" s="40"/>
      <c r="AN90" s="40"/>
      <c r="AO90" s="40"/>
      <c r="AP90" s="67"/>
    </row>
    <row r="91" ht="14.25" hidden="1" customHeight="1">
      <c r="A91" s="44" t="str">
        <f t="shared" si="4"/>
        <v>89</v>
      </c>
      <c r="B91" s="45">
        <v>10.0</v>
      </c>
      <c r="C91" s="46" t="s">
        <v>384</v>
      </c>
      <c r="D91" s="47" t="s">
        <v>52</v>
      </c>
      <c r="E91" s="132" t="s">
        <v>385</v>
      </c>
      <c r="F91" s="47" t="s">
        <v>386</v>
      </c>
      <c r="G91" s="44" t="s">
        <v>387</v>
      </c>
      <c r="H91" s="49" t="s">
        <v>388</v>
      </c>
      <c r="I91" s="56" t="s">
        <v>45</v>
      </c>
      <c r="J91" s="38" t="str">
        <f t="shared" si="1"/>
        <v>OMN01</v>
      </c>
      <c r="K91" s="49" t="s">
        <v>388</v>
      </c>
      <c r="L91" s="56" t="s">
        <v>45</v>
      </c>
      <c r="M91" s="45" t="str">
        <f t="shared" si="2"/>
        <v>OMN0101</v>
      </c>
      <c r="N91" s="42" t="s">
        <v>391</v>
      </c>
      <c r="O91" s="54" t="s">
        <v>66</v>
      </c>
      <c r="P91" s="38" t="str">
        <f t="shared" si="3"/>
        <v>OMN010102</v>
      </c>
      <c r="Q91" s="49">
        <v>822198.0</v>
      </c>
      <c r="R91" s="42" t="s">
        <v>75</v>
      </c>
      <c r="S91" s="42" t="s">
        <v>75</v>
      </c>
      <c r="T91" s="41" t="s">
        <v>48</v>
      </c>
      <c r="U91" s="42" t="s">
        <v>59</v>
      </c>
      <c r="V91" s="49"/>
      <c r="W91" s="49"/>
      <c r="X91" s="40"/>
      <c r="Y91" s="49" t="s">
        <v>173</v>
      </c>
      <c r="Z91" s="40"/>
      <c r="AA91" s="40"/>
      <c r="AB91" s="40"/>
      <c r="AC91" s="40"/>
      <c r="AD91" s="40"/>
      <c r="AE91" s="49" t="s">
        <v>62</v>
      </c>
      <c r="AF91" s="40" t="s">
        <v>62</v>
      </c>
      <c r="AG91" s="40"/>
      <c r="AH91" s="49" t="s">
        <v>392</v>
      </c>
      <c r="AI91" s="49"/>
      <c r="AJ91" s="45"/>
      <c r="AK91" s="45"/>
      <c r="AL91" s="40"/>
      <c r="AM91" s="40"/>
      <c r="AN91" s="40"/>
      <c r="AO91" s="40"/>
      <c r="AP91" s="67"/>
    </row>
    <row r="92" ht="14.25" hidden="1" customHeight="1">
      <c r="A92" s="44" t="str">
        <f t="shared" si="4"/>
        <v>90</v>
      </c>
      <c r="B92" s="45">
        <v>24.0</v>
      </c>
      <c r="C92" s="133" t="s">
        <v>175</v>
      </c>
      <c r="D92" s="47" t="s">
        <v>52</v>
      </c>
      <c r="E92" s="132" t="s">
        <v>385</v>
      </c>
      <c r="F92" s="47" t="s">
        <v>386</v>
      </c>
      <c r="G92" s="44" t="s">
        <v>393</v>
      </c>
      <c r="H92" s="49" t="s">
        <v>394</v>
      </c>
      <c r="I92" s="56" t="s">
        <v>66</v>
      </c>
      <c r="J92" s="38" t="str">
        <f t="shared" si="1"/>
        <v>OMN02</v>
      </c>
      <c r="K92" s="49" t="s">
        <v>394</v>
      </c>
      <c r="L92" s="56" t="s">
        <v>45</v>
      </c>
      <c r="M92" s="45" t="str">
        <f t="shared" si="2"/>
        <v>OMN0201</v>
      </c>
      <c r="N92" s="42" t="s">
        <v>395</v>
      </c>
      <c r="O92" s="54" t="s">
        <v>45</v>
      </c>
      <c r="P92" s="38" t="str">
        <f t="shared" si="3"/>
        <v>OMN020101</v>
      </c>
      <c r="Q92" s="76">
        <v>822132.0</v>
      </c>
      <c r="R92" s="42" t="s">
        <v>75</v>
      </c>
      <c r="S92" s="42" t="s">
        <v>75</v>
      </c>
      <c r="T92" s="41" t="s">
        <v>48</v>
      </c>
      <c r="U92" s="42" t="s">
        <v>59</v>
      </c>
      <c r="V92" s="32" t="s">
        <v>69</v>
      </c>
      <c r="W92" s="40"/>
      <c r="X92" s="29" t="s">
        <v>69</v>
      </c>
      <c r="Y92" s="40"/>
      <c r="Z92" s="29"/>
      <c r="AA92" s="29"/>
      <c r="AB92" s="29"/>
      <c r="AC92" s="29"/>
      <c r="AD92" s="29"/>
      <c r="AE92" s="29"/>
      <c r="AF92" s="29"/>
      <c r="AG92" s="29" t="s">
        <v>396</v>
      </c>
      <c r="AH92" s="66" t="s">
        <v>175</v>
      </c>
      <c r="AI92" s="49" t="s">
        <v>177</v>
      </c>
      <c r="AJ92" s="133"/>
      <c r="AK92" s="133"/>
      <c r="AL92" s="29"/>
      <c r="AM92" s="29"/>
      <c r="AN92" s="29"/>
      <c r="AO92" s="29"/>
    </row>
    <row r="93" ht="14.25" hidden="1" customHeight="1">
      <c r="A93" s="44" t="str">
        <f t="shared" si="4"/>
        <v>91</v>
      </c>
      <c r="B93" s="45">
        <v>24.0</v>
      </c>
      <c r="C93" s="45" t="s">
        <v>142</v>
      </c>
      <c r="D93" s="47" t="s">
        <v>40</v>
      </c>
      <c r="E93" s="134" t="s">
        <v>397</v>
      </c>
      <c r="F93" s="47" t="s">
        <v>398</v>
      </c>
      <c r="G93" s="44"/>
      <c r="H93" s="49" t="s">
        <v>399</v>
      </c>
      <c r="I93" s="56" t="s">
        <v>45</v>
      </c>
      <c r="J93" s="38" t="str">
        <f t="shared" si="1"/>
        <v>PAK01</v>
      </c>
      <c r="K93" s="49" t="s">
        <v>399</v>
      </c>
      <c r="L93" s="56" t="s">
        <v>45</v>
      </c>
      <c r="M93" s="45" t="str">
        <f t="shared" si="2"/>
        <v>PAK0101</v>
      </c>
      <c r="N93" s="42" t="s">
        <v>400</v>
      </c>
      <c r="O93" s="54" t="s">
        <v>45</v>
      </c>
      <c r="P93" s="38" t="str">
        <f t="shared" si="3"/>
        <v>PAK010101</v>
      </c>
      <c r="Q93" s="49">
        <v>825052.0</v>
      </c>
      <c r="R93" s="42" t="s">
        <v>295</v>
      </c>
      <c r="S93" s="42" t="s">
        <v>295</v>
      </c>
      <c r="T93" s="41" t="s">
        <v>48</v>
      </c>
      <c r="U93" s="42" t="s">
        <v>59</v>
      </c>
      <c r="V93" s="42"/>
      <c r="W93" s="40"/>
      <c r="X93" s="40"/>
      <c r="Y93" s="40" t="s">
        <v>69</v>
      </c>
      <c r="Z93" s="42" t="s">
        <v>152</v>
      </c>
      <c r="AA93" s="42"/>
      <c r="AB93" s="42"/>
      <c r="AC93" s="42"/>
      <c r="AD93" s="42"/>
      <c r="AE93" s="42" t="s">
        <v>152</v>
      </c>
      <c r="AF93" s="42" t="s">
        <v>152</v>
      </c>
      <c r="AG93" s="40"/>
      <c r="AH93" s="49">
        <v>2007.0</v>
      </c>
      <c r="AI93" s="49"/>
      <c r="AJ93" s="45"/>
      <c r="AK93" s="45"/>
      <c r="AL93" s="29"/>
      <c r="AM93" s="29"/>
      <c r="AN93" s="29"/>
      <c r="AO93" s="29"/>
    </row>
    <row r="94" ht="14.25" hidden="1" customHeight="1">
      <c r="A94" s="44" t="str">
        <f t="shared" si="4"/>
        <v>92</v>
      </c>
      <c r="B94" s="45">
        <v>24.0</v>
      </c>
      <c r="C94" s="45" t="s">
        <v>142</v>
      </c>
      <c r="D94" s="47" t="s">
        <v>40</v>
      </c>
      <c r="E94" s="134" t="s">
        <v>397</v>
      </c>
      <c r="F94" s="47" t="s">
        <v>398</v>
      </c>
      <c r="G94" s="44"/>
      <c r="H94" s="49" t="s">
        <v>401</v>
      </c>
      <c r="I94" s="56" t="s">
        <v>66</v>
      </c>
      <c r="J94" s="38" t="str">
        <f t="shared" si="1"/>
        <v>PAK02</v>
      </c>
      <c r="K94" s="49" t="s">
        <v>401</v>
      </c>
      <c r="L94" s="56" t="s">
        <v>45</v>
      </c>
      <c r="M94" s="45" t="str">
        <f t="shared" si="2"/>
        <v>PAK0201</v>
      </c>
      <c r="N94" s="42" t="s">
        <v>402</v>
      </c>
      <c r="O94" s="54" t="s">
        <v>45</v>
      </c>
      <c r="P94" s="38" t="str">
        <f t="shared" si="3"/>
        <v>PAK020101</v>
      </c>
      <c r="Q94" s="49">
        <v>825053.0</v>
      </c>
      <c r="R94" s="42" t="s">
        <v>295</v>
      </c>
      <c r="S94" s="42" t="s">
        <v>295</v>
      </c>
      <c r="T94" s="41" t="s">
        <v>48</v>
      </c>
      <c r="U94" s="42" t="s">
        <v>59</v>
      </c>
      <c r="V94" s="135"/>
      <c r="W94" s="82"/>
      <c r="X94" s="40"/>
      <c r="Y94" s="82" t="s">
        <v>60</v>
      </c>
      <c r="Z94" s="42" t="s">
        <v>152</v>
      </c>
      <c r="AA94" s="42"/>
      <c r="AB94" s="42"/>
      <c r="AC94" s="42"/>
      <c r="AD94" s="42"/>
      <c r="AE94" s="42" t="s">
        <v>152</v>
      </c>
      <c r="AF94" s="42" t="s">
        <v>152</v>
      </c>
      <c r="AG94" s="40"/>
      <c r="AH94" s="49">
        <v>2007.0</v>
      </c>
      <c r="AI94" s="49"/>
      <c r="AJ94" s="45"/>
      <c r="AK94" s="45"/>
      <c r="AL94" s="29"/>
      <c r="AM94" s="29"/>
      <c r="AN94" s="29"/>
      <c r="AO94" s="29"/>
    </row>
    <row r="95" ht="14.25" hidden="1" customHeight="1">
      <c r="A95" s="44" t="str">
        <f t="shared" si="4"/>
        <v>93</v>
      </c>
      <c r="B95" s="45">
        <v>24.0</v>
      </c>
      <c r="C95" s="45" t="s">
        <v>142</v>
      </c>
      <c r="D95" s="47" t="s">
        <v>40</v>
      </c>
      <c r="E95" s="134" t="s">
        <v>397</v>
      </c>
      <c r="F95" s="47" t="s">
        <v>398</v>
      </c>
      <c r="G95" s="44" t="s">
        <v>403</v>
      </c>
      <c r="H95" s="49" t="s">
        <v>404</v>
      </c>
      <c r="I95" s="56" t="s">
        <v>73</v>
      </c>
      <c r="J95" s="38" t="str">
        <f t="shared" si="1"/>
        <v>PAK03</v>
      </c>
      <c r="K95" s="49" t="s">
        <v>404</v>
      </c>
      <c r="L95" s="56" t="s">
        <v>45</v>
      </c>
      <c r="M95" s="45" t="str">
        <f t="shared" si="2"/>
        <v>PAK0301</v>
      </c>
      <c r="N95" s="42" t="s">
        <v>405</v>
      </c>
      <c r="O95" s="54" t="s">
        <v>45</v>
      </c>
      <c r="P95" s="38" t="str">
        <f t="shared" si="3"/>
        <v>PAK030101</v>
      </c>
      <c r="Q95" s="49">
        <v>821052.0</v>
      </c>
      <c r="R95" s="42" t="s">
        <v>47</v>
      </c>
      <c r="S95" s="42" t="s">
        <v>47</v>
      </c>
      <c r="T95" s="41" t="s">
        <v>48</v>
      </c>
      <c r="U95" s="42" t="s">
        <v>59</v>
      </c>
      <c r="V95" s="135"/>
      <c r="W95" s="82"/>
      <c r="X95" s="40"/>
      <c r="Y95" s="82"/>
      <c r="Z95" s="42"/>
      <c r="AA95" s="42"/>
      <c r="AB95" s="42"/>
      <c r="AC95" s="42"/>
      <c r="AD95" s="42"/>
      <c r="AE95" s="42" t="s">
        <v>62</v>
      </c>
      <c r="AF95" s="42" t="s">
        <v>62</v>
      </c>
      <c r="AG95" s="40"/>
      <c r="AH95" s="49">
        <v>2010.0</v>
      </c>
      <c r="AI95" s="49"/>
      <c r="AJ95" s="45"/>
      <c r="AK95" s="45"/>
      <c r="AL95" s="29"/>
      <c r="AM95" s="29"/>
      <c r="AN95" s="29"/>
      <c r="AO95" s="29"/>
    </row>
    <row r="96" ht="14.25" hidden="1" customHeight="1">
      <c r="A96" s="44" t="str">
        <f t="shared" si="4"/>
        <v>94</v>
      </c>
      <c r="B96" s="45">
        <v>22.0</v>
      </c>
      <c r="C96" s="45" t="s">
        <v>77</v>
      </c>
      <c r="D96" s="47" t="s">
        <v>40</v>
      </c>
      <c r="E96" s="134" t="s">
        <v>397</v>
      </c>
      <c r="F96" s="47" t="s">
        <v>398</v>
      </c>
      <c r="G96" s="44" t="s">
        <v>406</v>
      </c>
      <c r="H96" s="47" t="s">
        <v>407</v>
      </c>
      <c r="I96" s="56" t="s">
        <v>94</v>
      </c>
      <c r="J96" s="38" t="str">
        <f t="shared" si="1"/>
        <v>PAK04</v>
      </c>
      <c r="K96" s="47" t="s">
        <v>407</v>
      </c>
      <c r="L96" s="56" t="s">
        <v>45</v>
      </c>
      <c r="M96" s="45" t="str">
        <f t="shared" si="2"/>
        <v>PAK0401</v>
      </c>
      <c r="N96" s="42" t="s">
        <v>408</v>
      </c>
      <c r="O96" s="54" t="s">
        <v>45</v>
      </c>
      <c r="P96" s="38" t="str">
        <f t="shared" si="3"/>
        <v>PAK040101</v>
      </c>
      <c r="Q96" s="58">
        <v>823187.0</v>
      </c>
      <c r="R96" s="42" t="s">
        <v>75</v>
      </c>
      <c r="S96" s="42" t="s">
        <v>409</v>
      </c>
      <c r="T96" s="41" t="s">
        <v>48</v>
      </c>
      <c r="U96" s="42" t="s">
        <v>59</v>
      </c>
      <c r="V96" s="53">
        <v>1600.0</v>
      </c>
      <c r="W96" s="29"/>
      <c r="X96" s="29"/>
      <c r="Y96" s="29"/>
      <c r="Z96" s="53"/>
      <c r="AA96" s="53"/>
      <c r="AB96" s="53"/>
      <c r="AC96" s="53"/>
      <c r="AD96" s="53"/>
      <c r="AE96" s="53"/>
      <c r="AF96" s="53"/>
      <c r="AG96" s="29" t="s">
        <v>410</v>
      </c>
      <c r="AH96" s="47">
        <v>2019.0</v>
      </c>
      <c r="AI96" s="47"/>
      <c r="AJ96" s="45"/>
      <c r="AK96" s="45"/>
      <c r="AL96" s="29"/>
      <c r="AM96" s="29"/>
      <c r="AN96" s="29"/>
      <c r="AO96" s="29"/>
    </row>
    <row r="97" ht="14.25" hidden="1" customHeight="1">
      <c r="A97" s="44" t="str">
        <f t="shared" si="4"/>
        <v>95</v>
      </c>
      <c r="B97" s="45">
        <v>11.0</v>
      </c>
      <c r="C97" s="73" t="s">
        <v>359</v>
      </c>
      <c r="D97" s="47" t="s">
        <v>40</v>
      </c>
      <c r="E97" s="134" t="s">
        <v>397</v>
      </c>
      <c r="F97" s="47" t="s">
        <v>398</v>
      </c>
      <c r="G97" s="117" t="s">
        <v>411</v>
      </c>
      <c r="H97" s="47" t="s">
        <v>412</v>
      </c>
      <c r="I97" s="56" t="s">
        <v>158</v>
      </c>
      <c r="J97" s="38" t="str">
        <f t="shared" si="1"/>
        <v>PAK05</v>
      </c>
      <c r="K97" s="47" t="s">
        <v>413</v>
      </c>
      <c r="L97" s="56" t="s">
        <v>45</v>
      </c>
      <c r="M97" s="45" t="str">
        <f t="shared" si="2"/>
        <v>PAK0501</v>
      </c>
      <c r="N97" s="42" t="s">
        <v>414</v>
      </c>
      <c r="O97" s="54" t="s">
        <v>45</v>
      </c>
      <c r="P97" s="38" t="str">
        <f t="shared" si="3"/>
        <v>PAK050101</v>
      </c>
      <c r="Q97" s="58">
        <v>823110.0</v>
      </c>
      <c r="R97" s="42" t="s">
        <v>75</v>
      </c>
      <c r="S97" s="42" t="s">
        <v>409</v>
      </c>
      <c r="T97" s="41" t="s">
        <v>48</v>
      </c>
      <c r="U97" s="42" t="s">
        <v>59</v>
      </c>
      <c r="V97" s="32">
        <v>1400.0</v>
      </c>
      <c r="W97" s="29"/>
      <c r="X97" s="29"/>
      <c r="Y97" s="29"/>
      <c r="Z97" s="53"/>
      <c r="AA97" s="53"/>
      <c r="AB97" s="53"/>
      <c r="AC97" s="53"/>
      <c r="AD97" s="53"/>
      <c r="AE97" s="53"/>
      <c r="AF97" s="53"/>
      <c r="AG97" s="29"/>
      <c r="AH97" s="47">
        <v>2019.0</v>
      </c>
      <c r="AI97" s="118"/>
      <c r="AJ97" s="46"/>
      <c r="AK97" s="46"/>
      <c r="AL97" s="32" t="s">
        <v>415</v>
      </c>
      <c r="AM97" s="32" t="s">
        <v>416</v>
      </c>
      <c r="AN97" s="53">
        <v>3.0</v>
      </c>
      <c r="AO97" s="53">
        <v>2.0</v>
      </c>
    </row>
    <row r="98" ht="14.25" hidden="1" customHeight="1">
      <c r="A98" s="44" t="str">
        <f t="shared" si="4"/>
        <v>96</v>
      </c>
      <c r="B98" s="45">
        <v>23.0</v>
      </c>
      <c r="C98" s="136" t="s">
        <v>370</v>
      </c>
      <c r="D98" s="47" t="s">
        <v>40</v>
      </c>
      <c r="E98" s="134" t="s">
        <v>397</v>
      </c>
      <c r="F98" s="47" t="s">
        <v>398</v>
      </c>
      <c r="G98" s="117" t="s">
        <v>411</v>
      </c>
      <c r="H98" s="47" t="s">
        <v>412</v>
      </c>
      <c r="I98" s="56" t="s">
        <v>158</v>
      </c>
      <c r="J98" s="38" t="str">
        <f t="shared" si="1"/>
        <v>PAK05</v>
      </c>
      <c r="K98" s="47" t="s">
        <v>417</v>
      </c>
      <c r="L98" s="56" t="s">
        <v>66</v>
      </c>
      <c r="M98" s="45" t="str">
        <f t="shared" si="2"/>
        <v>PAK0502</v>
      </c>
      <c r="N98" s="42" t="s">
        <v>418</v>
      </c>
      <c r="O98" s="54" t="s">
        <v>45</v>
      </c>
      <c r="P98" s="38" t="str">
        <f t="shared" si="3"/>
        <v>PAK050201</v>
      </c>
      <c r="Q98" s="58"/>
      <c r="R98" s="42" t="s">
        <v>75</v>
      </c>
      <c r="S98" s="42" t="s">
        <v>419</v>
      </c>
      <c r="T98" s="41" t="s">
        <v>48</v>
      </c>
      <c r="U98" s="42"/>
      <c r="V98" s="53" t="s">
        <v>69</v>
      </c>
      <c r="W98" s="29"/>
      <c r="X98" s="29"/>
      <c r="Y98" s="29"/>
      <c r="Z98" s="53"/>
      <c r="AA98" s="53"/>
      <c r="AB98" s="53"/>
      <c r="AC98" s="53"/>
      <c r="AD98" s="53"/>
      <c r="AE98" s="53"/>
      <c r="AF98" s="53"/>
      <c r="AG98" s="29"/>
      <c r="AH98" s="47"/>
      <c r="AI98" s="118"/>
      <c r="AJ98" s="46"/>
      <c r="AK98" s="46"/>
      <c r="AL98" s="32" t="s">
        <v>415</v>
      </c>
      <c r="AM98" s="32" t="s">
        <v>416</v>
      </c>
      <c r="AN98" s="53">
        <v>3.0</v>
      </c>
      <c r="AO98" s="53">
        <v>2.0</v>
      </c>
    </row>
    <row r="99" ht="14.25" hidden="1" customHeight="1">
      <c r="A99" s="44" t="str">
        <f t="shared" si="4"/>
        <v>97</v>
      </c>
      <c r="B99" s="45">
        <v>21.0</v>
      </c>
      <c r="C99" s="73" t="s">
        <v>147</v>
      </c>
      <c r="D99" s="47" t="s">
        <v>40</v>
      </c>
      <c r="E99" s="134" t="s">
        <v>397</v>
      </c>
      <c r="F99" s="47" t="s">
        <v>398</v>
      </c>
      <c r="G99" s="117" t="s">
        <v>411</v>
      </c>
      <c r="H99" s="47" t="s">
        <v>420</v>
      </c>
      <c r="I99" s="56" t="s">
        <v>164</v>
      </c>
      <c r="J99" s="38" t="str">
        <f t="shared" si="1"/>
        <v>PAK06</v>
      </c>
      <c r="K99" s="47" t="s">
        <v>420</v>
      </c>
      <c r="L99" s="56" t="s">
        <v>45</v>
      </c>
      <c r="M99" s="45" t="str">
        <f t="shared" si="2"/>
        <v>PAK0601</v>
      </c>
      <c r="N99" s="42" t="s">
        <v>421</v>
      </c>
      <c r="O99" s="54" t="s">
        <v>45</v>
      </c>
      <c r="P99" s="38" t="str">
        <f t="shared" si="3"/>
        <v>PAK060101</v>
      </c>
      <c r="Q99" s="58">
        <v>823129.0</v>
      </c>
      <c r="R99" s="42" t="s">
        <v>75</v>
      </c>
      <c r="S99" s="42" t="s">
        <v>409</v>
      </c>
      <c r="T99" s="41" t="s">
        <v>48</v>
      </c>
      <c r="U99" s="42" t="s">
        <v>49</v>
      </c>
      <c r="V99" s="53">
        <v>1200.0</v>
      </c>
      <c r="W99" s="29"/>
      <c r="X99" s="29"/>
      <c r="Y99" s="29"/>
      <c r="Z99" s="53"/>
      <c r="AA99" s="53"/>
      <c r="AB99" s="53"/>
      <c r="AC99" s="53"/>
      <c r="AD99" s="53"/>
      <c r="AE99" s="53"/>
      <c r="AF99" s="53"/>
      <c r="AG99" s="29"/>
      <c r="AH99" s="47">
        <v>2019.0</v>
      </c>
      <c r="AI99" s="47"/>
      <c r="AJ99" s="73"/>
      <c r="AK99" s="73"/>
      <c r="AL99" s="32" t="s">
        <v>422</v>
      </c>
      <c r="AM99" s="32" t="s">
        <v>423</v>
      </c>
      <c r="AN99" s="53">
        <v>3.0</v>
      </c>
      <c r="AO99" s="53">
        <v>2.0</v>
      </c>
    </row>
    <row r="100" ht="12.0" hidden="1" customHeight="1">
      <c r="A100" s="44" t="str">
        <f t="shared" si="4"/>
        <v>98</v>
      </c>
      <c r="B100" s="45">
        <v>21.0</v>
      </c>
      <c r="C100" s="73" t="s">
        <v>147</v>
      </c>
      <c r="D100" s="47" t="s">
        <v>40</v>
      </c>
      <c r="E100" s="134" t="s">
        <v>397</v>
      </c>
      <c r="F100" s="47" t="s">
        <v>398</v>
      </c>
      <c r="G100" s="117" t="s">
        <v>411</v>
      </c>
      <c r="H100" s="47" t="s">
        <v>420</v>
      </c>
      <c r="I100" s="56" t="s">
        <v>164</v>
      </c>
      <c r="J100" s="38" t="str">
        <f t="shared" si="1"/>
        <v>PAK06</v>
      </c>
      <c r="K100" s="47" t="s">
        <v>420</v>
      </c>
      <c r="L100" s="56" t="s">
        <v>45</v>
      </c>
      <c r="M100" s="45" t="str">
        <f t="shared" si="2"/>
        <v>PAK0601</v>
      </c>
      <c r="N100" s="42" t="s">
        <v>424</v>
      </c>
      <c r="O100" s="54" t="s">
        <v>66</v>
      </c>
      <c r="P100" s="38" t="str">
        <f t="shared" si="3"/>
        <v>PAK060102</v>
      </c>
      <c r="Q100" s="58">
        <v>823130.0</v>
      </c>
      <c r="R100" s="42" t="s">
        <v>75</v>
      </c>
      <c r="S100" s="42" t="s">
        <v>409</v>
      </c>
      <c r="T100" s="41" t="s">
        <v>48</v>
      </c>
      <c r="U100" s="42" t="s">
        <v>49</v>
      </c>
      <c r="V100" s="53">
        <v>1200.0</v>
      </c>
      <c r="W100" s="29"/>
      <c r="X100" s="29"/>
      <c r="Y100" s="29"/>
      <c r="Z100" s="53"/>
      <c r="AA100" s="53"/>
      <c r="AB100" s="53"/>
      <c r="AC100" s="53"/>
      <c r="AD100" s="53"/>
      <c r="AE100" s="53"/>
      <c r="AF100" s="53"/>
      <c r="AG100" s="29"/>
      <c r="AH100" s="47">
        <v>2019.0</v>
      </c>
      <c r="AI100" s="47"/>
      <c r="AJ100" s="73"/>
      <c r="AK100" s="73"/>
      <c r="AL100" s="32" t="s">
        <v>422</v>
      </c>
      <c r="AM100" s="32" t="s">
        <v>423</v>
      </c>
      <c r="AN100" s="53">
        <v>3.0</v>
      </c>
      <c r="AO100" s="53">
        <v>2.0</v>
      </c>
    </row>
    <row r="101" ht="12.0" hidden="1" customHeight="1">
      <c r="A101" s="44" t="str">
        <f t="shared" si="4"/>
        <v>99</v>
      </c>
      <c r="B101" s="45">
        <v>23.0</v>
      </c>
      <c r="C101" s="73" t="s">
        <v>425</v>
      </c>
      <c r="D101" s="47" t="s">
        <v>40</v>
      </c>
      <c r="E101" s="134" t="s">
        <v>397</v>
      </c>
      <c r="F101" s="47" t="s">
        <v>398</v>
      </c>
      <c r="G101" s="117" t="s">
        <v>411</v>
      </c>
      <c r="H101" s="47" t="s">
        <v>420</v>
      </c>
      <c r="I101" s="56" t="s">
        <v>164</v>
      </c>
      <c r="J101" s="38" t="str">
        <f t="shared" si="1"/>
        <v>PAK06</v>
      </c>
      <c r="K101" s="47" t="s">
        <v>420</v>
      </c>
      <c r="L101" s="56" t="s">
        <v>45</v>
      </c>
      <c r="M101" s="45" t="str">
        <f t="shared" si="2"/>
        <v>PAK0601</v>
      </c>
      <c r="N101" s="42" t="s">
        <v>426</v>
      </c>
      <c r="O101" s="54" t="s">
        <v>73</v>
      </c>
      <c r="P101" s="38" t="str">
        <f t="shared" si="3"/>
        <v>PAK060103</v>
      </c>
      <c r="Q101" s="122">
        <v>881086.0</v>
      </c>
      <c r="R101" s="42" t="s">
        <v>75</v>
      </c>
      <c r="S101" s="42" t="s">
        <v>419</v>
      </c>
      <c r="T101" s="41" t="s">
        <v>48</v>
      </c>
      <c r="U101" s="42" t="s">
        <v>49</v>
      </c>
      <c r="V101" s="107">
        <v>1400.0</v>
      </c>
      <c r="W101" s="89"/>
      <c r="X101" s="89"/>
      <c r="Y101" s="89"/>
      <c r="Z101" s="107"/>
      <c r="AA101" s="107"/>
      <c r="AB101" s="107"/>
      <c r="AC101" s="107"/>
      <c r="AD101" s="107"/>
      <c r="AE101" s="107"/>
      <c r="AF101" s="107"/>
      <c r="AG101" s="89" t="s">
        <v>410</v>
      </c>
      <c r="AH101" s="47">
        <v>2022.0</v>
      </c>
      <c r="AI101" s="137">
        <v>44866.0</v>
      </c>
      <c r="AJ101" s="73"/>
      <c r="AK101" s="73"/>
      <c r="AL101" s="87" t="s">
        <v>422</v>
      </c>
      <c r="AM101" s="87" t="s">
        <v>423</v>
      </c>
      <c r="AN101" s="107">
        <v>3.0</v>
      </c>
      <c r="AO101" s="107">
        <v>2.0</v>
      </c>
      <c r="AP101" s="127"/>
    </row>
    <row r="102" ht="14.25" hidden="1" customHeight="1">
      <c r="A102" s="44" t="str">
        <f t="shared" si="4"/>
        <v>100</v>
      </c>
      <c r="B102" s="45">
        <v>22.0</v>
      </c>
      <c r="C102" s="45" t="s">
        <v>77</v>
      </c>
      <c r="D102" s="47" t="s">
        <v>40</v>
      </c>
      <c r="E102" s="134" t="s">
        <v>397</v>
      </c>
      <c r="F102" s="47" t="s">
        <v>398</v>
      </c>
      <c r="G102" s="44" t="s">
        <v>427</v>
      </c>
      <c r="H102" s="47" t="s">
        <v>428</v>
      </c>
      <c r="I102" s="56" t="s">
        <v>205</v>
      </c>
      <c r="J102" s="38" t="str">
        <f t="shared" si="1"/>
        <v>PAK07</v>
      </c>
      <c r="K102" s="47" t="s">
        <v>428</v>
      </c>
      <c r="L102" s="56" t="s">
        <v>45</v>
      </c>
      <c r="M102" s="45" t="str">
        <f t="shared" si="2"/>
        <v>PAK0701</v>
      </c>
      <c r="N102" s="42" t="s">
        <v>429</v>
      </c>
      <c r="O102" s="54" t="s">
        <v>45</v>
      </c>
      <c r="P102" s="38" t="str">
        <f t="shared" si="3"/>
        <v>PAK070101</v>
      </c>
      <c r="Q102" s="58">
        <v>823187.0</v>
      </c>
      <c r="R102" s="42" t="s">
        <v>75</v>
      </c>
      <c r="S102" s="42" t="s">
        <v>409</v>
      </c>
      <c r="T102" s="41" t="s">
        <v>48</v>
      </c>
      <c r="U102" s="42" t="s">
        <v>59</v>
      </c>
      <c r="V102" s="53">
        <v>1600.0</v>
      </c>
      <c r="W102" s="29"/>
      <c r="X102" s="29"/>
      <c r="Y102" s="29"/>
      <c r="Z102" s="53"/>
      <c r="AA102" s="53"/>
      <c r="AB102" s="53"/>
      <c r="AC102" s="53"/>
      <c r="AD102" s="53"/>
      <c r="AE102" s="53"/>
      <c r="AF102" s="53"/>
      <c r="AG102" s="29"/>
      <c r="AH102" s="47">
        <v>2020.0</v>
      </c>
      <c r="AI102" s="137">
        <v>43831.0</v>
      </c>
      <c r="AJ102" s="45"/>
      <c r="AK102" s="45"/>
      <c r="AL102" s="29"/>
      <c r="AM102" s="29"/>
      <c r="AN102" s="29"/>
      <c r="AO102" s="29"/>
    </row>
    <row r="103" ht="14.25" hidden="1" customHeight="1">
      <c r="A103" s="44" t="str">
        <f t="shared" si="4"/>
        <v>101</v>
      </c>
      <c r="B103" s="45">
        <v>20.0</v>
      </c>
      <c r="C103" s="45" t="s">
        <v>218</v>
      </c>
      <c r="D103" s="47" t="s">
        <v>40</v>
      </c>
      <c r="E103" s="138" t="s">
        <v>430</v>
      </c>
      <c r="F103" s="47" t="s">
        <v>431</v>
      </c>
      <c r="G103" s="44" t="s">
        <v>432</v>
      </c>
      <c r="H103" s="49" t="s">
        <v>433</v>
      </c>
      <c r="I103" s="56" t="s">
        <v>45</v>
      </c>
      <c r="J103" s="38" t="str">
        <f t="shared" si="1"/>
        <v>QAT01</v>
      </c>
      <c r="K103" s="49" t="s">
        <v>433</v>
      </c>
      <c r="L103" s="56" t="s">
        <v>45</v>
      </c>
      <c r="M103" s="45" t="str">
        <f t="shared" si="2"/>
        <v>QAT0101</v>
      </c>
      <c r="N103" s="42" t="s">
        <v>434</v>
      </c>
      <c r="O103" s="54" t="s">
        <v>45</v>
      </c>
      <c r="P103" s="42" t="str">
        <f t="shared" si="3"/>
        <v>QAT010101</v>
      </c>
      <c r="Q103" s="49">
        <v>821046.0</v>
      </c>
      <c r="R103" s="42" t="s">
        <v>47</v>
      </c>
      <c r="S103" s="42" t="s">
        <v>47</v>
      </c>
      <c r="T103" s="41" t="s">
        <v>48</v>
      </c>
      <c r="U103" s="42" t="s">
        <v>59</v>
      </c>
      <c r="V103" s="49">
        <v>1000.0</v>
      </c>
      <c r="W103" s="49"/>
      <c r="X103" s="49"/>
      <c r="Y103" s="49" t="s">
        <v>435</v>
      </c>
      <c r="Z103" s="49"/>
      <c r="AA103" s="49"/>
      <c r="AB103" s="49"/>
      <c r="AC103" s="49"/>
      <c r="AD103" s="49"/>
      <c r="AE103" s="49" t="s">
        <v>62</v>
      </c>
      <c r="AF103" s="49" t="s">
        <v>130</v>
      </c>
      <c r="AG103" s="40" t="s">
        <v>337</v>
      </c>
      <c r="AH103" s="49" t="s">
        <v>436</v>
      </c>
      <c r="AI103" s="52">
        <v>38981.0</v>
      </c>
      <c r="AJ103" s="45"/>
      <c r="AK103" s="45"/>
      <c r="AL103" s="29"/>
      <c r="AM103" s="29"/>
      <c r="AN103" s="29"/>
      <c r="AO103" s="29"/>
    </row>
    <row r="104" ht="14.25" hidden="1" customHeight="1">
      <c r="A104" s="44" t="str">
        <f t="shared" si="4"/>
        <v>102</v>
      </c>
      <c r="B104" s="45">
        <v>20.0</v>
      </c>
      <c r="C104" s="45" t="s">
        <v>218</v>
      </c>
      <c r="D104" s="47" t="s">
        <v>40</v>
      </c>
      <c r="E104" s="138" t="s">
        <v>430</v>
      </c>
      <c r="F104" s="47" t="s">
        <v>431</v>
      </c>
      <c r="G104" s="44" t="s">
        <v>432</v>
      </c>
      <c r="H104" s="49" t="s">
        <v>433</v>
      </c>
      <c r="I104" s="56" t="s">
        <v>45</v>
      </c>
      <c r="J104" s="38" t="str">
        <f t="shared" si="1"/>
        <v>QAT01</v>
      </c>
      <c r="K104" s="49" t="s">
        <v>433</v>
      </c>
      <c r="L104" s="56" t="s">
        <v>45</v>
      </c>
      <c r="M104" s="45" t="str">
        <f t="shared" si="2"/>
        <v>QAT0101</v>
      </c>
      <c r="N104" s="42" t="s">
        <v>437</v>
      </c>
      <c r="O104" s="54" t="s">
        <v>66</v>
      </c>
      <c r="P104" s="42" t="str">
        <f t="shared" si="3"/>
        <v>QAT010102</v>
      </c>
      <c r="Q104" s="76">
        <v>821127.0</v>
      </c>
      <c r="R104" s="42" t="s">
        <v>47</v>
      </c>
      <c r="S104" s="42" t="s">
        <v>47</v>
      </c>
      <c r="T104" s="41" t="s">
        <v>48</v>
      </c>
      <c r="U104" s="42" t="s">
        <v>59</v>
      </c>
      <c r="V104" s="76">
        <v>1000.0</v>
      </c>
      <c r="W104" s="49"/>
      <c r="X104" s="49"/>
      <c r="Y104" s="49" t="s">
        <v>435</v>
      </c>
      <c r="Z104" s="49"/>
      <c r="AA104" s="49"/>
      <c r="AB104" s="49"/>
      <c r="AC104" s="49"/>
      <c r="AD104" s="49"/>
      <c r="AE104" s="49" t="s">
        <v>62</v>
      </c>
      <c r="AF104" s="49" t="s">
        <v>130</v>
      </c>
      <c r="AG104" s="40" t="s">
        <v>337</v>
      </c>
      <c r="AH104" s="49" t="s">
        <v>224</v>
      </c>
      <c r="AI104" s="52">
        <v>39734.0</v>
      </c>
      <c r="AJ104" s="45"/>
      <c r="AK104" s="45"/>
      <c r="AL104" s="29"/>
      <c r="AM104" s="29"/>
      <c r="AN104" s="29"/>
      <c r="AO104" s="29"/>
    </row>
    <row r="105" ht="14.25" hidden="1" customHeight="1">
      <c r="A105" s="44" t="str">
        <f t="shared" si="4"/>
        <v>103</v>
      </c>
      <c r="B105" s="45">
        <v>20.0</v>
      </c>
      <c r="C105" s="45" t="s">
        <v>218</v>
      </c>
      <c r="D105" s="47" t="s">
        <v>40</v>
      </c>
      <c r="E105" s="138" t="s">
        <v>430</v>
      </c>
      <c r="F105" s="47" t="s">
        <v>431</v>
      </c>
      <c r="G105" s="44" t="s">
        <v>432</v>
      </c>
      <c r="H105" s="47" t="s">
        <v>433</v>
      </c>
      <c r="I105" s="56" t="s">
        <v>45</v>
      </c>
      <c r="J105" s="38" t="str">
        <f t="shared" si="1"/>
        <v>QAT01</v>
      </c>
      <c r="K105" s="47" t="s">
        <v>433</v>
      </c>
      <c r="L105" s="56" t="s">
        <v>45</v>
      </c>
      <c r="M105" s="45" t="str">
        <f t="shared" si="2"/>
        <v>QAT0101</v>
      </c>
      <c r="N105" s="42" t="s">
        <v>438</v>
      </c>
      <c r="O105" s="54" t="s">
        <v>73</v>
      </c>
      <c r="P105" s="42" t="str">
        <f t="shared" si="3"/>
        <v>QAT010103</v>
      </c>
      <c r="Q105" s="61"/>
      <c r="R105" s="50" t="s">
        <v>81</v>
      </c>
      <c r="S105" s="41" t="s">
        <v>82</v>
      </c>
      <c r="T105" s="41" t="s">
        <v>83</v>
      </c>
      <c r="U105" s="42" t="s">
        <v>59</v>
      </c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118"/>
      <c r="AI105" s="118"/>
      <c r="AJ105" s="73"/>
      <c r="AK105" s="73"/>
      <c r="AL105" s="29"/>
      <c r="AM105" s="29"/>
      <c r="AN105" s="29"/>
      <c r="AO105" s="29"/>
    </row>
    <row r="106" ht="14.25" hidden="1" customHeight="1">
      <c r="A106" s="44" t="str">
        <f t="shared" si="4"/>
        <v>104</v>
      </c>
      <c r="B106" s="84">
        <v>21.0</v>
      </c>
      <c r="C106" s="73" t="s">
        <v>147</v>
      </c>
      <c r="D106" s="47" t="s">
        <v>40</v>
      </c>
      <c r="E106" s="138" t="s">
        <v>430</v>
      </c>
      <c r="F106" s="47" t="s">
        <v>431</v>
      </c>
      <c r="G106" s="44" t="s">
        <v>439</v>
      </c>
      <c r="H106" s="49" t="s">
        <v>440</v>
      </c>
      <c r="I106" s="56" t="s">
        <v>66</v>
      </c>
      <c r="J106" s="38" t="str">
        <f t="shared" si="1"/>
        <v>QAT02</v>
      </c>
      <c r="K106" s="49" t="s">
        <v>440</v>
      </c>
      <c r="L106" s="56" t="s">
        <v>45</v>
      </c>
      <c r="M106" s="45" t="str">
        <f t="shared" si="2"/>
        <v>QAT0201</v>
      </c>
      <c r="N106" s="42" t="s">
        <v>441</v>
      </c>
      <c r="O106" s="54" t="s">
        <v>45</v>
      </c>
      <c r="P106" s="42" t="str">
        <f t="shared" si="3"/>
        <v>QAT020101</v>
      </c>
      <c r="Q106" s="76">
        <v>821150.0</v>
      </c>
      <c r="R106" s="42" t="s">
        <v>47</v>
      </c>
      <c r="S106" s="42" t="s">
        <v>47</v>
      </c>
      <c r="T106" s="41" t="s">
        <v>48</v>
      </c>
      <c r="U106" s="42" t="s">
        <v>59</v>
      </c>
      <c r="V106" s="66"/>
      <c r="W106" s="82"/>
      <c r="X106" s="40"/>
      <c r="Y106" s="82"/>
      <c r="Z106" s="40"/>
      <c r="AA106" s="40"/>
      <c r="AB106" s="40"/>
      <c r="AC106" s="40"/>
      <c r="AD106" s="40"/>
      <c r="AE106" s="40" t="s">
        <v>62</v>
      </c>
      <c r="AF106" s="40" t="s">
        <v>130</v>
      </c>
      <c r="AG106" s="40" t="s">
        <v>337</v>
      </c>
      <c r="AH106" s="49" t="s">
        <v>442</v>
      </c>
      <c r="AI106" s="49"/>
      <c r="AJ106" s="73"/>
      <c r="AK106" s="73"/>
      <c r="AL106" s="32" t="s">
        <v>443</v>
      </c>
      <c r="AM106" s="32" t="s">
        <v>444</v>
      </c>
      <c r="AN106" s="53">
        <v>3.0</v>
      </c>
      <c r="AO106" s="53">
        <v>2.0</v>
      </c>
    </row>
    <row r="107" ht="14.25" hidden="1" customHeight="1">
      <c r="A107" s="44" t="str">
        <f t="shared" si="4"/>
        <v>105</v>
      </c>
      <c r="B107" s="45">
        <v>22.0</v>
      </c>
      <c r="C107" s="73" t="s">
        <v>77</v>
      </c>
      <c r="D107" s="47" t="s">
        <v>40</v>
      </c>
      <c r="E107" s="138" t="s">
        <v>430</v>
      </c>
      <c r="F107" s="47" t="s">
        <v>431</v>
      </c>
      <c r="G107" s="44" t="s">
        <v>439</v>
      </c>
      <c r="H107" s="49" t="s">
        <v>440</v>
      </c>
      <c r="I107" s="56" t="s">
        <v>66</v>
      </c>
      <c r="J107" s="38" t="str">
        <f t="shared" si="1"/>
        <v>QAT02</v>
      </c>
      <c r="K107" s="49" t="s">
        <v>440</v>
      </c>
      <c r="L107" s="56" t="s">
        <v>45</v>
      </c>
      <c r="M107" s="45" t="str">
        <f t="shared" si="2"/>
        <v>QAT0201</v>
      </c>
      <c r="N107" s="42" t="s">
        <v>445</v>
      </c>
      <c r="O107" s="54" t="s">
        <v>66</v>
      </c>
      <c r="P107" s="42" t="str">
        <f t="shared" si="3"/>
        <v>QAT020102</v>
      </c>
      <c r="Q107" s="76">
        <v>821151.0</v>
      </c>
      <c r="R107" s="42" t="s">
        <v>47</v>
      </c>
      <c r="S107" s="42" t="s">
        <v>47</v>
      </c>
      <c r="T107" s="41" t="s">
        <v>48</v>
      </c>
      <c r="U107" s="42" t="s">
        <v>59</v>
      </c>
      <c r="V107" s="66"/>
      <c r="W107" s="82"/>
      <c r="X107" s="40"/>
      <c r="Y107" s="82"/>
      <c r="Z107" s="40"/>
      <c r="AA107" s="40"/>
      <c r="AB107" s="40"/>
      <c r="AC107" s="40"/>
      <c r="AD107" s="40"/>
      <c r="AE107" s="40" t="s">
        <v>62</v>
      </c>
      <c r="AF107" s="40" t="s">
        <v>130</v>
      </c>
      <c r="AG107" s="40"/>
      <c r="AH107" s="49" t="s">
        <v>442</v>
      </c>
      <c r="AI107" s="49"/>
      <c r="AJ107" s="73"/>
      <c r="AK107" s="73"/>
      <c r="AL107" s="29"/>
      <c r="AM107" s="29"/>
      <c r="AN107" s="29"/>
      <c r="AO107" s="29"/>
    </row>
    <row r="108" ht="14.25" hidden="1" customHeight="1">
      <c r="A108" s="44" t="str">
        <f t="shared" si="4"/>
        <v>106</v>
      </c>
      <c r="B108" s="45">
        <v>22.0</v>
      </c>
      <c r="C108" s="73" t="s">
        <v>77</v>
      </c>
      <c r="D108" s="47" t="s">
        <v>40</v>
      </c>
      <c r="E108" s="138" t="s">
        <v>430</v>
      </c>
      <c r="F108" s="47" t="s">
        <v>431</v>
      </c>
      <c r="G108" s="44" t="s">
        <v>439</v>
      </c>
      <c r="H108" s="49" t="s">
        <v>440</v>
      </c>
      <c r="I108" s="56" t="s">
        <v>66</v>
      </c>
      <c r="J108" s="38" t="str">
        <f t="shared" si="1"/>
        <v>QAT02</v>
      </c>
      <c r="K108" s="49" t="s">
        <v>440</v>
      </c>
      <c r="L108" s="56" t="s">
        <v>45</v>
      </c>
      <c r="M108" s="45" t="str">
        <f t="shared" si="2"/>
        <v>QAT0201</v>
      </c>
      <c r="N108" s="42" t="s">
        <v>446</v>
      </c>
      <c r="O108" s="54" t="s">
        <v>73</v>
      </c>
      <c r="P108" s="42" t="str">
        <f t="shared" si="3"/>
        <v>QAT020103</v>
      </c>
      <c r="Q108" s="32"/>
      <c r="R108" s="135" t="s">
        <v>75</v>
      </c>
      <c r="S108" s="135" t="s">
        <v>75</v>
      </c>
      <c r="T108" s="41" t="s">
        <v>48</v>
      </c>
      <c r="U108" s="42" t="s">
        <v>49</v>
      </c>
      <c r="V108" s="32" t="s">
        <v>69</v>
      </c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139" t="s">
        <v>447</v>
      </c>
      <c r="AI108" s="32">
        <v>2015.0</v>
      </c>
      <c r="AJ108" s="73"/>
      <c r="AK108" s="73"/>
      <c r="AL108" s="29"/>
      <c r="AM108" s="29"/>
      <c r="AN108" s="29"/>
      <c r="AO108" s="29"/>
    </row>
    <row r="109" ht="14.25" hidden="1" customHeight="1">
      <c r="A109" s="44" t="str">
        <f t="shared" si="4"/>
        <v>107</v>
      </c>
      <c r="B109" s="45">
        <v>20.0</v>
      </c>
      <c r="C109" s="45" t="s">
        <v>218</v>
      </c>
      <c r="D109" s="47" t="s">
        <v>40</v>
      </c>
      <c r="E109" s="140" t="s">
        <v>448</v>
      </c>
      <c r="F109" s="47" t="s">
        <v>449</v>
      </c>
      <c r="G109" s="44" t="s">
        <v>450</v>
      </c>
      <c r="H109" s="49" t="s">
        <v>451</v>
      </c>
      <c r="I109" s="56" t="s">
        <v>45</v>
      </c>
      <c r="J109" s="38" t="str">
        <f t="shared" si="1"/>
        <v>SUA01</v>
      </c>
      <c r="K109" s="49" t="s">
        <v>451</v>
      </c>
      <c r="L109" s="56" t="s">
        <v>45</v>
      </c>
      <c r="M109" s="45" t="str">
        <f t="shared" si="2"/>
        <v>SUA0101</v>
      </c>
      <c r="N109" s="42" t="s">
        <v>452</v>
      </c>
      <c r="O109" s="54" t="s">
        <v>45</v>
      </c>
      <c r="P109" s="42" t="str">
        <f t="shared" si="3"/>
        <v>SUA010101</v>
      </c>
      <c r="Q109" s="86" t="s">
        <v>453</v>
      </c>
      <c r="R109" s="42" t="s">
        <v>47</v>
      </c>
      <c r="S109" s="42" t="s">
        <v>47</v>
      </c>
      <c r="T109" s="41" t="s">
        <v>48</v>
      </c>
      <c r="U109" s="42" t="s">
        <v>260</v>
      </c>
      <c r="V109" s="66"/>
      <c r="W109" s="82"/>
      <c r="X109" s="40"/>
      <c r="Y109" s="49" t="s">
        <v>173</v>
      </c>
      <c r="Z109" s="40"/>
      <c r="AA109" s="40"/>
      <c r="AB109" s="40"/>
      <c r="AC109" s="40"/>
      <c r="AD109" s="40"/>
      <c r="AE109" s="40" t="s">
        <v>62</v>
      </c>
      <c r="AF109" s="79" t="s">
        <v>62</v>
      </c>
      <c r="AG109" s="40"/>
      <c r="AH109" s="49" t="s">
        <v>454</v>
      </c>
      <c r="AI109" s="49"/>
      <c r="AJ109" s="46"/>
      <c r="AK109" s="46"/>
      <c r="AL109" s="29" t="s">
        <v>455</v>
      </c>
      <c r="AM109" s="29" t="s">
        <v>456</v>
      </c>
      <c r="AN109" s="53">
        <v>3.0</v>
      </c>
      <c r="AO109" s="53">
        <v>1.0</v>
      </c>
    </row>
    <row r="110" ht="14.25" hidden="1" customHeight="1">
      <c r="A110" s="44" t="str">
        <f t="shared" si="4"/>
        <v>108</v>
      </c>
      <c r="B110" s="45">
        <v>0.0</v>
      </c>
      <c r="C110" s="75" t="s">
        <v>131</v>
      </c>
      <c r="D110" s="47" t="s">
        <v>40</v>
      </c>
      <c r="E110" s="140" t="s">
        <v>448</v>
      </c>
      <c r="F110" s="47" t="s">
        <v>449</v>
      </c>
      <c r="G110" s="44" t="s">
        <v>457</v>
      </c>
      <c r="H110" s="49" t="s">
        <v>458</v>
      </c>
      <c r="I110" s="56" t="s">
        <v>66</v>
      </c>
      <c r="J110" s="38" t="str">
        <f t="shared" si="1"/>
        <v>SUA02</v>
      </c>
      <c r="K110" s="49" t="s">
        <v>458</v>
      </c>
      <c r="L110" s="56">
        <v>1.0</v>
      </c>
      <c r="M110" s="45" t="str">
        <f t="shared" si="2"/>
        <v>SUA021</v>
      </c>
      <c r="N110" s="42" t="s">
        <v>459</v>
      </c>
      <c r="O110" s="54">
        <v>1.0</v>
      </c>
      <c r="P110" s="42" t="str">
        <f t="shared" si="3"/>
        <v>SUA0211</v>
      </c>
      <c r="Q110" s="49">
        <v>820003.0</v>
      </c>
      <c r="R110" s="42" t="s">
        <v>167</v>
      </c>
      <c r="S110" s="42" t="s">
        <v>167</v>
      </c>
      <c r="T110" s="41" t="s">
        <v>48</v>
      </c>
      <c r="U110" s="42" t="s">
        <v>260</v>
      </c>
      <c r="V110" s="49">
        <v>1200.0</v>
      </c>
      <c r="W110" s="49"/>
      <c r="X110" s="49"/>
      <c r="Y110" s="49" t="s">
        <v>460</v>
      </c>
      <c r="Z110" s="49"/>
      <c r="AA110" s="49"/>
      <c r="AB110" s="49"/>
      <c r="AC110" s="49"/>
      <c r="AD110" s="49"/>
      <c r="AE110" s="49" t="s">
        <v>62</v>
      </c>
      <c r="AF110" s="49" t="s">
        <v>62</v>
      </c>
      <c r="AG110" s="49"/>
      <c r="AH110" s="49">
        <v>1999.0</v>
      </c>
      <c r="AI110" s="49"/>
      <c r="AJ110" s="45"/>
      <c r="AK110" s="45"/>
      <c r="AL110" s="29"/>
      <c r="AM110" s="29"/>
      <c r="AN110" s="29"/>
      <c r="AO110" s="29"/>
    </row>
    <row r="111" ht="14.25" hidden="1" customHeight="1">
      <c r="A111" s="44" t="str">
        <f t="shared" si="4"/>
        <v>109</v>
      </c>
      <c r="B111" s="45">
        <v>0.0</v>
      </c>
      <c r="C111" s="75" t="s">
        <v>131</v>
      </c>
      <c r="D111" s="47" t="s">
        <v>40</v>
      </c>
      <c r="E111" s="140" t="s">
        <v>448</v>
      </c>
      <c r="F111" s="47" t="s">
        <v>449</v>
      </c>
      <c r="G111" s="44" t="s">
        <v>457</v>
      </c>
      <c r="H111" s="49" t="s">
        <v>458</v>
      </c>
      <c r="I111" s="56" t="s">
        <v>66</v>
      </c>
      <c r="J111" s="38" t="str">
        <f t="shared" si="1"/>
        <v>SUA02</v>
      </c>
      <c r="K111" s="49" t="s">
        <v>458</v>
      </c>
      <c r="L111" s="56">
        <v>1.0</v>
      </c>
      <c r="M111" s="45" t="str">
        <f t="shared" si="2"/>
        <v>SUA021</v>
      </c>
      <c r="N111" s="42" t="s">
        <v>461</v>
      </c>
      <c r="O111" s="54">
        <v>2.0</v>
      </c>
      <c r="P111" s="42" t="str">
        <f t="shared" si="3"/>
        <v>SUA0212</v>
      </c>
      <c r="Q111" s="49">
        <v>820004.0</v>
      </c>
      <c r="R111" s="42" t="s">
        <v>257</v>
      </c>
      <c r="S111" s="42" t="s">
        <v>257</v>
      </c>
      <c r="T111" s="41" t="s">
        <v>48</v>
      </c>
      <c r="U111" s="42" t="s">
        <v>59</v>
      </c>
      <c r="V111" s="49">
        <v>1200.0</v>
      </c>
      <c r="W111" s="49"/>
      <c r="X111" s="49"/>
      <c r="Y111" s="49" t="s">
        <v>460</v>
      </c>
      <c r="Z111" s="49"/>
      <c r="AA111" s="49"/>
      <c r="AB111" s="49" t="s">
        <v>129</v>
      </c>
      <c r="AC111" s="49"/>
      <c r="AD111" s="49"/>
      <c r="AE111" s="49" t="s">
        <v>62</v>
      </c>
      <c r="AF111" s="49" t="s">
        <v>62</v>
      </c>
      <c r="AG111" s="49"/>
      <c r="AH111" s="49" t="s">
        <v>224</v>
      </c>
      <c r="AI111" s="52">
        <v>39749.0</v>
      </c>
      <c r="AJ111" s="141"/>
      <c r="AK111" s="141"/>
      <c r="AL111" s="29"/>
      <c r="AM111" s="29"/>
      <c r="AN111" s="29"/>
      <c r="AO111" s="29"/>
    </row>
    <row r="112" ht="14.25" hidden="1" customHeight="1">
      <c r="A112" s="44" t="str">
        <f t="shared" si="4"/>
        <v>110</v>
      </c>
      <c r="B112" s="45">
        <v>22.0</v>
      </c>
      <c r="C112" s="45" t="s">
        <v>77</v>
      </c>
      <c r="D112" s="47" t="s">
        <v>40</v>
      </c>
      <c r="E112" s="140" t="s">
        <v>448</v>
      </c>
      <c r="F112" s="47" t="s">
        <v>449</v>
      </c>
      <c r="G112" s="44" t="s">
        <v>457</v>
      </c>
      <c r="H112" s="49" t="s">
        <v>458</v>
      </c>
      <c r="I112" s="56" t="s">
        <v>66</v>
      </c>
      <c r="J112" s="38" t="str">
        <f t="shared" si="1"/>
        <v>SUA02</v>
      </c>
      <c r="K112" s="49" t="s">
        <v>458</v>
      </c>
      <c r="L112" s="56">
        <v>1.0</v>
      </c>
      <c r="M112" s="45" t="str">
        <f t="shared" si="2"/>
        <v>SUA021</v>
      </c>
      <c r="N112" s="42" t="s">
        <v>462</v>
      </c>
      <c r="O112" s="54">
        <v>3.0</v>
      </c>
      <c r="P112" s="42" t="str">
        <f t="shared" si="3"/>
        <v>SUA0213</v>
      </c>
      <c r="Q112" s="49">
        <v>821103.0</v>
      </c>
      <c r="R112" s="42" t="s">
        <v>47</v>
      </c>
      <c r="S112" s="42" t="s">
        <v>47</v>
      </c>
      <c r="T112" s="41" t="s">
        <v>48</v>
      </c>
      <c r="U112" s="42" t="s">
        <v>260</v>
      </c>
      <c r="V112" s="49">
        <v>1600.0</v>
      </c>
      <c r="W112" s="49"/>
      <c r="X112" s="49">
        <v>2328.0</v>
      </c>
      <c r="Y112" s="49" t="s">
        <v>173</v>
      </c>
      <c r="Z112" s="49"/>
      <c r="AA112" s="49"/>
      <c r="AB112" s="49"/>
      <c r="AC112" s="49"/>
      <c r="AD112" s="49"/>
      <c r="AE112" s="49" t="s">
        <v>62</v>
      </c>
      <c r="AF112" s="49" t="s">
        <v>130</v>
      </c>
      <c r="AG112" s="40"/>
      <c r="AH112" s="49" t="s">
        <v>463</v>
      </c>
      <c r="AI112" s="52">
        <v>40141.0</v>
      </c>
      <c r="AJ112" s="141"/>
      <c r="AK112" s="141"/>
      <c r="AL112" s="29"/>
      <c r="AM112" s="29"/>
      <c r="AN112" s="29"/>
      <c r="AO112" s="29"/>
    </row>
    <row r="113" ht="14.25" hidden="1" customHeight="1">
      <c r="A113" s="44" t="str">
        <f t="shared" si="4"/>
        <v>111</v>
      </c>
      <c r="B113" s="45">
        <v>22.0</v>
      </c>
      <c r="C113" s="45" t="s">
        <v>77</v>
      </c>
      <c r="D113" s="47" t="s">
        <v>40</v>
      </c>
      <c r="E113" s="140" t="s">
        <v>448</v>
      </c>
      <c r="F113" s="47" t="s">
        <v>449</v>
      </c>
      <c r="G113" s="44" t="s">
        <v>457</v>
      </c>
      <c r="H113" s="49" t="s">
        <v>458</v>
      </c>
      <c r="I113" s="56" t="s">
        <v>66</v>
      </c>
      <c r="J113" s="38" t="str">
        <f t="shared" si="1"/>
        <v>SUA02</v>
      </c>
      <c r="K113" s="49" t="s">
        <v>458</v>
      </c>
      <c r="L113" s="56">
        <v>1.0</v>
      </c>
      <c r="M113" s="45" t="str">
        <f t="shared" si="2"/>
        <v>SUA021</v>
      </c>
      <c r="N113" s="42" t="s">
        <v>464</v>
      </c>
      <c r="O113" s="54">
        <v>4.0</v>
      </c>
      <c r="P113" s="42" t="str">
        <f t="shared" si="3"/>
        <v>SUA0214</v>
      </c>
      <c r="Q113" s="49">
        <v>821104.0</v>
      </c>
      <c r="R113" s="42" t="s">
        <v>126</v>
      </c>
      <c r="S113" s="42" t="s">
        <v>285</v>
      </c>
      <c r="T113" s="41" t="s">
        <v>48</v>
      </c>
      <c r="U113" s="42" t="s">
        <v>59</v>
      </c>
      <c r="V113" s="49">
        <v>1600.0</v>
      </c>
      <c r="W113" s="49"/>
      <c r="X113" s="49">
        <v>2328.0</v>
      </c>
      <c r="Y113" s="49" t="s">
        <v>173</v>
      </c>
      <c r="Z113" s="49"/>
      <c r="AA113" s="49"/>
      <c r="AB113" s="49"/>
      <c r="AC113" s="49"/>
      <c r="AD113" s="49"/>
      <c r="AE113" s="49" t="s">
        <v>62</v>
      </c>
      <c r="AF113" s="49" t="s">
        <v>130</v>
      </c>
      <c r="AG113" s="40"/>
      <c r="AH113" s="49" t="s">
        <v>463</v>
      </c>
      <c r="AI113" s="52">
        <v>40140.0</v>
      </c>
      <c r="AJ113" s="141"/>
      <c r="AK113" s="141"/>
      <c r="AL113" s="29"/>
      <c r="AM113" s="29"/>
      <c r="AN113" s="29"/>
      <c r="AO113" s="29"/>
    </row>
    <row r="114" ht="14.25" hidden="1" customHeight="1">
      <c r="A114" s="44" t="str">
        <f t="shared" si="4"/>
        <v>112</v>
      </c>
      <c r="B114" s="45">
        <v>22.0</v>
      </c>
      <c r="C114" s="45" t="s">
        <v>77</v>
      </c>
      <c r="D114" s="47" t="s">
        <v>40</v>
      </c>
      <c r="E114" s="140" t="s">
        <v>448</v>
      </c>
      <c r="F114" s="47" t="s">
        <v>449</v>
      </c>
      <c r="G114" s="44" t="s">
        <v>457</v>
      </c>
      <c r="H114" s="49" t="s">
        <v>458</v>
      </c>
      <c r="I114" s="56" t="s">
        <v>66</v>
      </c>
      <c r="J114" s="38" t="str">
        <f t="shared" si="1"/>
        <v>SUA02</v>
      </c>
      <c r="K114" s="49" t="s">
        <v>458</v>
      </c>
      <c r="L114" s="56">
        <v>1.0</v>
      </c>
      <c r="M114" s="45" t="str">
        <f t="shared" si="2"/>
        <v>SUA021</v>
      </c>
      <c r="N114" s="42" t="s">
        <v>465</v>
      </c>
      <c r="O114" s="54">
        <v>5.0</v>
      </c>
      <c r="P114" s="42" t="str">
        <f t="shared" si="3"/>
        <v>SUA0215</v>
      </c>
      <c r="Q114" s="49">
        <v>821105.0</v>
      </c>
      <c r="R114" s="42" t="s">
        <v>126</v>
      </c>
      <c r="S114" s="42" t="s">
        <v>285</v>
      </c>
      <c r="T114" s="41" t="s">
        <v>48</v>
      </c>
      <c r="U114" s="42" t="s">
        <v>59</v>
      </c>
      <c r="V114" s="49">
        <v>1200.0</v>
      </c>
      <c r="W114" s="49"/>
      <c r="X114" s="49">
        <v>2328.0</v>
      </c>
      <c r="Y114" s="49" t="s">
        <v>173</v>
      </c>
      <c r="Z114" s="49"/>
      <c r="AA114" s="49"/>
      <c r="AB114" s="49"/>
      <c r="AC114" s="49"/>
      <c r="AD114" s="49"/>
      <c r="AE114" s="49" t="s">
        <v>62</v>
      </c>
      <c r="AF114" s="49" t="s">
        <v>130</v>
      </c>
      <c r="AG114" s="40" t="s">
        <v>337</v>
      </c>
      <c r="AH114" s="49" t="s">
        <v>463</v>
      </c>
      <c r="AI114" s="52">
        <v>40139.0</v>
      </c>
      <c r="AJ114" s="141"/>
      <c r="AK114" s="141"/>
      <c r="AL114" s="29"/>
      <c r="AM114" s="29"/>
      <c r="AN114" s="29"/>
      <c r="AO114" s="29"/>
    </row>
    <row r="115" ht="14.25" hidden="1" customHeight="1">
      <c r="A115" s="44" t="str">
        <f t="shared" si="4"/>
        <v>113</v>
      </c>
      <c r="B115" s="45">
        <v>24.0</v>
      </c>
      <c r="C115" s="73" t="s">
        <v>142</v>
      </c>
      <c r="D115" s="47" t="s">
        <v>40</v>
      </c>
      <c r="E115" s="140" t="s">
        <v>448</v>
      </c>
      <c r="F115" s="47" t="s">
        <v>449</v>
      </c>
      <c r="G115" s="44" t="s">
        <v>466</v>
      </c>
      <c r="H115" s="49" t="s">
        <v>467</v>
      </c>
      <c r="I115" s="56">
        <v>3.0</v>
      </c>
      <c r="J115" s="38" t="str">
        <f t="shared" si="1"/>
        <v>SUA3</v>
      </c>
      <c r="K115" s="49" t="s">
        <v>467</v>
      </c>
      <c r="L115" s="56">
        <v>1.0</v>
      </c>
      <c r="M115" s="45" t="str">
        <f t="shared" si="2"/>
        <v>SUA31</v>
      </c>
      <c r="N115" s="42" t="s">
        <v>468</v>
      </c>
      <c r="O115" s="54">
        <v>1.0</v>
      </c>
      <c r="P115" s="42" t="str">
        <f t="shared" si="3"/>
        <v>SUA311</v>
      </c>
      <c r="Q115" s="49">
        <v>821067.0</v>
      </c>
      <c r="R115" s="42" t="s">
        <v>47</v>
      </c>
      <c r="S115" s="42" t="s">
        <v>47</v>
      </c>
      <c r="T115" s="41" t="s">
        <v>48</v>
      </c>
      <c r="U115" s="42" t="s">
        <v>59</v>
      </c>
      <c r="V115" s="49">
        <v>800.0</v>
      </c>
      <c r="W115" s="49"/>
      <c r="X115" s="49"/>
      <c r="Y115" s="49" t="s">
        <v>60</v>
      </c>
      <c r="Z115" s="49"/>
      <c r="AA115" s="49"/>
      <c r="AB115" s="49"/>
      <c r="AC115" s="49"/>
      <c r="AD115" s="49"/>
      <c r="AE115" s="49" t="s">
        <v>62</v>
      </c>
      <c r="AF115" s="55" t="s">
        <v>62</v>
      </c>
      <c r="AG115" s="40"/>
      <c r="AH115" s="49" t="s">
        <v>469</v>
      </c>
      <c r="AI115" s="52">
        <v>39414.0</v>
      </c>
      <c r="AJ115" s="141"/>
      <c r="AK115" s="141"/>
      <c r="AL115" s="29"/>
      <c r="AM115" s="29"/>
      <c r="AN115" s="29"/>
      <c r="AO115" s="29"/>
    </row>
    <row r="116" ht="14.25" hidden="1" customHeight="1">
      <c r="A116" s="44" t="str">
        <f t="shared" si="4"/>
        <v>114</v>
      </c>
      <c r="B116" s="45">
        <v>24.0</v>
      </c>
      <c r="C116" s="73" t="s">
        <v>175</v>
      </c>
      <c r="D116" s="47" t="s">
        <v>40</v>
      </c>
      <c r="E116" s="140" t="s">
        <v>448</v>
      </c>
      <c r="F116" s="47" t="s">
        <v>449</v>
      </c>
      <c r="G116" s="44" t="s">
        <v>466</v>
      </c>
      <c r="H116" s="49" t="s">
        <v>467</v>
      </c>
      <c r="I116" s="56">
        <v>3.0</v>
      </c>
      <c r="J116" s="38" t="str">
        <f t="shared" si="1"/>
        <v>SUA3</v>
      </c>
      <c r="K116" s="49" t="s">
        <v>467</v>
      </c>
      <c r="L116" s="56">
        <v>1.0</v>
      </c>
      <c r="M116" s="45" t="str">
        <f t="shared" si="2"/>
        <v>SUA31</v>
      </c>
      <c r="N116" s="42" t="s">
        <v>470</v>
      </c>
      <c r="O116" s="54">
        <v>2.0</v>
      </c>
      <c r="P116" s="42" t="str">
        <f t="shared" si="3"/>
        <v>SUA312</v>
      </c>
      <c r="Q116" s="49">
        <v>821154.0</v>
      </c>
      <c r="R116" s="42" t="s">
        <v>47</v>
      </c>
      <c r="S116" s="42" t="s">
        <v>47</v>
      </c>
      <c r="T116" s="41" t="s">
        <v>48</v>
      </c>
      <c r="U116" s="42" t="s">
        <v>59</v>
      </c>
      <c r="V116" s="89"/>
      <c r="W116" s="89"/>
      <c r="X116" s="89"/>
      <c r="Y116" s="89"/>
      <c r="Z116" s="89"/>
      <c r="AA116" s="89"/>
      <c r="AB116" s="29"/>
      <c r="AC116" s="29"/>
      <c r="AD116" s="29"/>
      <c r="AE116" s="29"/>
      <c r="AF116" s="29"/>
      <c r="AG116" s="29"/>
      <c r="AH116" s="49" t="s">
        <v>175</v>
      </c>
      <c r="AI116" s="49" t="s">
        <v>177</v>
      </c>
      <c r="AJ116" s="45"/>
      <c r="AK116" s="45"/>
      <c r="AL116" s="29"/>
      <c r="AM116" s="29"/>
      <c r="AN116" s="29"/>
      <c r="AO116" s="29"/>
    </row>
    <row r="117" ht="14.25" hidden="1" customHeight="1">
      <c r="A117" s="44" t="str">
        <f t="shared" si="4"/>
        <v>115</v>
      </c>
      <c r="B117" s="45">
        <v>22.0</v>
      </c>
      <c r="C117" s="45" t="s">
        <v>77</v>
      </c>
      <c r="D117" s="47" t="s">
        <v>40</v>
      </c>
      <c r="E117" s="140" t="s">
        <v>448</v>
      </c>
      <c r="F117" s="47" t="s">
        <v>449</v>
      </c>
      <c r="G117" s="44" t="s">
        <v>471</v>
      </c>
      <c r="H117" s="49" t="s">
        <v>472</v>
      </c>
      <c r="I117" s="56">
        <v>4.0</v>
      </c>
      <c r="J117" s="38" t="str">
        <f t="shared" si="1"/>
        <v>SUA4</v>
      </c>
      <c r="K117" s="49" t="s">
        <v>472</v>
      </c>
      <c r="L117" s="56">
        <v>1.0</v>
      </c>
      <c r="M117" s="45" t="str">
        <f t="shared" si="2"/>
        <v>SUA41</v>
      </c>
      <c r="N117" s="42" t="s">
        <v>471</v>
      </c>
      <c r="O117" s="54">
        <v>1.0</v>
      </c>
      <c r="P117" s="42" t="str">
        <f t="shared" si="3"/>
        <v>SUA411</v>
      </c>
      <c r="Q117" s="49">
        <v>821069.0</v>
      </c>
      <c r="R117" s="42" t="s">
        <v>126</v>
      </c>
      <c r="S117" s="42" t="s">
        <v>285</v>
      </c>
      <c r="T117" s="41" t="s">
        <v>48</v>
      </c>
      <c r="U117" s="42" t="s">
        <v>59</v>
      </c>
      <c r="V117" s="49">
        <v>1400.0</v>
      </c>
      <c r="W117" s="49"/>
      <c r="X117" s="49"/>
      <c r="Y117" s="49" t="s">
        <v>173</v>
      </c>
      <c r="Z117" s="49"/>
      <c r="AA117" s="49"/>
      <c r="AB117" s="49"/>
      <c r="AC117" s="49"/>
      <c r="AD117" s="49"/>
      <c r="AE117" s="49" t="s">
        <v>62</v>
      </c>
      <c r="AF117" s="55" t="s">
        <v>62</v>
      </c>
      <c r="AG117" s="40"/>
      <c r="AH117" s="49" t="s">
        <v>71</v>
      </c>
      <c r="AI117" s="52">
        <v>39607.0</v>
      </c>
      <c r="AJ117" s="45"/>
      <c r="AK117" s="45"/>
      <c r="AL117" s="29"/>
      <c r="AM117" s="29"/>
      <c r="AN117" s="29"/>
      <c r="AO117" s="29"/>
    </row>
    <row r="118" ht="14.25" hidden="1" customHeight="1">
      <c r="A118" s="44" t="str">
        <f t="shared" si="4"/>
        <v>116</v>
      </c>
      <c r="B118" s="45">
        <v>22.0</v>
      </c>
      <c r="C118" s="45" t="s">
        <v>77</v>
      </c>
      <c r="D118" s="47" t="s">
        <v>40</v>
      </c>
      <c r="E118" s="140" t="s">
        <v>448</v>
      </c>
      <c r="F118" s="47" t="s">
        <v>449</v>
      </c>
      <c r="G118" s="44" t="s">
        <v>471</v>
      </c>
      <c r="H118" s="49" t="s">
        <v>472</v>
      </c>
      <c r="I118" s="56">
        <v>4.0</v>
      </c>
      <c r="J118" s="38" t="str">
        <f t="shared" si="1"/>
        <v>SUA4</v>
      </c>
      <c r="K118" s="49" t="s">
        <v>472</v>
      </c>
      <c r="L118" s="56">
        <v>1.0</v>
      </c>
      <c r="M118" s="45" t="str">
        <f t="shared" si="2"/>
        <v>SUA41</v>
      </c>
      <c r="N118" s="42" t="s">
        <v>473</v>
      </c>
      <c r="O118" s="54">
        <v>2.0</v>
      </c>
      <c r="P118" s="42" t="str">
        <f t="shared" si="3"/>
        <v>SUA412</v>
      </c>
      <c r="Q118" s="87"/>
      <c r="R118" s="42" t="s">
        <v>75</v>
      </c>
      <c r="S118" s="42" t="s">
        <v>75</v>
      </c>
      <c r="T118" s="41" t="s">
        <v>48</v>
      </c>
      <c r="U118" s="42" t="s">
        <v>59</v>
      </c>
      <c r="V118" s="89"/>
      <c r="W118" s="89"/>
      <c r="X118" s="89"/>
      <c r="Y118" s="89"/>
      <c r="Z118" s="89"/>
      <c r="AA118" s="89"/>
      <c r="AB118" s="29"/>
      <c r="AC118" s="29"/>
      <c r="AD118" s="29"/>
      <c r="AE118" s="29"/>
      <c r="AF118" s="29"/>
      <c r="AG118" s="29"/>
      <c r="AH118" s="139" t="s">
        <v>447</v>
      </c>
      <c r="AI118" s="89"/>
      <c r="AJ118" s="45"/>
      <c r="AK118" s="45"/>
      <c r="AL118" s="29"/>
      <c r="AM118" s="29"/>
      <c r="AN118" s="29"/>
      <c r="AO118" s="29"/>
    </row>
    <row r="119" ht="14.25" hidden="1" customHeight="1">
      <c r="A119" s="44" t="str">
        <f t="shared" si="4"/>
        <v>117</v>
      </c>
      <c r="B119" s="45">
        <v>0.0</v>
      </c>
      <c r="C119" s="75" t="s">
        <v>131</v>
      </c>
      <c r="D119" s="47" t="s">
        <v>40</v>
      </c>
      <c r="E119" s="140" t="s">
        <v>448</v>
      </c>
      <c r="F119" s="47" t="s">
        <v>449</v>
      </c>
      <c r="G119" s="44" t="s">
        <v>165</v>
      </c>
      <c r="H119" s="49" t="s">
        <v>474</v>
      </c>
      <c r="I119" s="56">
        <v>5.0</v>
      </c>
      <c r="J119" s="38" t="str">
        <f t="shared" si="1"/>
        <v>SUA5</v>
      </c>
      <c r="K119" s="49" t="s">
        <v>474</v>
      </c>
      <c r="L119" s="56">
        <v>1.0</v>
      </c>
      <c r="M119" s="45" t="str">
        <f t="shared" si="2"/>
        <v>SUA51</v>
      </c>
      <c r="N119" s="42" t="s">
        <v>475</v>
      </c>
      <c r="O119" s="54">
        <v>1.0</v>
      </c>
      <c r="P119" s="42" t="str">
        <f t="shared" si="3"/>
        <v>SUA511</v>
      </c>
      <c r="Q119" s="49">
        <v>821071.0</v>
      </c>
      <c r="R119" s="42" t="s">
        <v>47</v>
      </c>
      <c r="S119" s="42" t="s">
        <v>47</v>
      </c>
      <c r="T119" s="41" t="s">
        <v>48</v>
      </c>
      <c r="U119" s="42" t="s">
        <v>59</v>
      </c>
      <c r="V119" s="49">
        <v>1400.0</v>
      </c>
      <c r="W119" s="49"/>
      <c r="X119" s="49"/>
      <c r="Y119" s="49" t="s">
        <v>173</v>
      </c>
      <c r="Z119" s="49"/>
      <c r="AA119" s="49"/>
      <c r="AB119" s="49"/>
      <c r="AC119" s="49"/>
      <c r="AD119" s="49"/>
      <c r="AE119" s="49" t="s">
        <v>62</v>
      </c>
      <c r="AF119" s="49" t="s">
        <v>130</v>
      </c>
      <c r="AG119" s="40"/>
      <c r="AH119" s="49" t="s">
        <v>71</v>
      </c>
      <c r="AI119" s="52">
        <v>39585.0</v>
      </c>
      <c r="AJ119" s="75"/>
      <c r="AK119" s="75"/>
      <c r="AL119" s="29"/>
      <c r="AM119" s="29"/>
      <c r="AN119" s="29"/>
      <c r="AO119" s="29"/>
    </row>
    <row r="120" ht="14.25" hidden="1" customHeight="1">
      <c r="A120" s="44" t="str">
        <f t="shared" si="4"/>
        <v>118</v>
      </c>
      <c r="B120" s="45">
        <v>0.0</v>
      </c>
      <c r="C120" s="75" t="s">
        <v>131</v>
      </c>
      <c r="D120" s="47" t="s">
        <v>40</v>
      </c>
      <c r="E120" s="140" t="s">
        <v>448</v>
      </c>
      <c r="F120" s="47" t="s">
        <v>449</v>
      </c>
      <c r="G120" s="44" t="s">
        <v>165</v>
      </c>
      <c r="H120" s="49" t="s">
        <v>474</v>
      </c>
      <c r="I120" s="56">
        <v>5.0</v>
      </c>
      <c r="J120" s="38" t="str">
        <f t="shared" si="1"/>
        <v>SUA5</v>
      </c>
      <c r="K120" s="49" t="s">
        <v>474</v>
      </c>
      <c r="L120" s="56">
        <v>1.0</v>
      </c>
      <c r="M120" s="45" t="str">
        <f t="shared" si="2"/>
        <v>SUA51</v>
      </c>
      <c r="N120" s="42" t="s">
        <v>476</v>
      </c>
      <c r="O120" s="54">
        <v>2.0</v>
      </c>
      <c r="P120" s="42" t="str">
        <f t="shared" si="3"/>
        <v>SUA512</v>
      </c>
      <c r="Q120" s="49">
        <v>821091.0</v>
      </c>
      <c r="R120" s="42" t="s">
        <v>47</v>
      </c>
      <c r="S120" s="42" t="s">
        <v>47</v>
      </c>
      <c r="T120" s="41" t="s">
        <v>48</v>
      </c>
      <c r="U120" s="42" t="s">
        <v>59</v>
      </c>
      <c r="V120" s="49">
        <v>1000.0</v>
      </c>
      <c r="W120" s="49"/>
      <c r="X120" s="49"/>
      <c r="Y120" s="49" t="s">
        <v>173</v>
      </c>
      <c r="Z120" s="49"/>
      <c r="AA120" s="49"/>
      <c r="AB120" s="49"/>
      <c r="AC120" s="49"/>
      <c r="AD120" s="49"/>
      <c r="AE120" s="49" t="s">
        <v>62</v>
      </c>
      <c r="AF120" s="49" t="s">
        <v>130</v>
      </c>
      <c r="AG120" s="40"/>
      <c r="AH120" s="49" t="s">
        <v>213</v>
      </c>
      <c r="AI120" s="52">
        <v>39905.0</v>
      </c>
      <c r="AJ120" s="75"/>
      <c r="AK120" s="75"/>
      <c r="AL120" s="29"/>
      <c r="AM120" s="29"/>
      <c r="AN120" s="29"/>
      <c r="AO120" s="29"/>
    </row>
    <row r="121" ht="14.25" hidden="1" customHeight="1">
      <c r="A121" s="44" t="str">
        <f t="shared" si="4"/>
        <v>119</v>
      </c>
      <c r="B121" s="45">
        <v>10.0</v>
      </c>
      <c r="C121" s="46" t="s">
        <v>51</v>
      </c>
      <c r="D121" s="47" t="s">
        <v>52</v>
      </c>
      <c r="E121" s="140" t="s">
        <v>448</v>
      </c>
      <c r="F121" s="47" t="s">
        <v>449</v>
      </c>
      <c r="G121" s="44" t="s">
        <v>477</v>
      </c>
      <c r="H121" s="49" t="s">
        <v>478</v>
      </c>
      <c r="I121" s="56">
        <v>6.0</v>
      </c>
      <c r="J121" s="38" t="str">
        <f t="shared" si="1"/>
        <v>SUA6</v>
      </c>
      <c r="K121" s="49" t="s">
        <v>478</v>
      </c>
      <c r="L121" s="56" t="s">
        <v>45</v>
      </c>
      <c r="M121" s="45" t="str">
        <f t="shared" si="2"/>
        <v>SUA601</v>
      </c>
      <c r="N121" s="42" t="s">
        <v>479</v>
      </c>
      <c r="O121" s="54" t="s">
        <v>45</v>
      </c>
      <c r="P121" s="42" t="str">
        <f t="shared" si="3"/>
        <v>SUA60101</v>
      </c>
      <c r="Q121" s="86" t="s">
        <v>480</v>
      </c>
      <c r="R121" s="42" t="s">
        <v>47</v>
      </c>
      <c r="S121" s="42" t="s">
        <v>47</v>
      </c>
      <c r="T121" s="41" t="s">
        <v>48</v>
      </c>
      <c r="U121" s="42" t="s">
        <v>59</v>
      </c>
      <c r="V121" s="49">
        <v>1400.0</v>
      </c>
      <c r="W121" s="49"/>
      <c r="X121" s="49"/>
      <c r="Y121" s="49" t="s">
        <v>173</v>
      </c>
      <c r="Z121" s="49"/>
      <c r="AA121" s="49"/>
      <c r="AB121" s="49"/>
      <c r="AC121" s="49"/>
      <c r="AD121" s="49"/>
      <c r="AE121" s="49" t="s">
        <v>62</v>
      </c>
      <c r="AF121" s="49" t="s">
        <v>130</v>
      </c>
      <c r="AG121" s="40"/>
      <c r="AH121" s="49" t="s">
        <v>141</v>
      </c>
      <c r="AI121" s="52">
        <v>40060.0</v>
      </c>
      <c r="AJ121" s="46"/>
      <c r="AK121" s="46"/>
      <c r="AL121" s="142">
        <v>44652.0</v>
      </c>
      <c r="AM121" s="142">
        <v>45016.0</v>
      </c>
      <c r="AN121" s="53">
        <v>1.0</v>
      </c>
      <c r="AO121" s="53">
        <v>2.0</v>
      </c>
    </row>
    <row r="122" ht="14.25" hidden="1" customHeight="1">
      <c r="A122" s="44" t="str">
        <f t="shared" si="4"/>
        <v>120</v>
      </c>
      <c r="B122" s="45">
        <v>10.0</v>
      </c>
      <c r="C122" s="46" t="s">
        <v>51</v>
      </c>
      <c r="D122" s="47" t="s">
        <v>52</v>
      </c>
      <c r="E122" s="140" t="s">
        <v>448</v>
      </c>
      <c r="F122" s="47" t="s">
        <v>449</v>
      </c>
      <c r="G122" s="44" t="s">
        <v>477</v>
      </c>
      <c r="H122" s="49" t="s">
        <v>478</v>
      </c>
      <c r="I122" s="56">
        <v>6.0</v>
      </c>
      <c r="J122" s="38" t="str">
        <f t="shared" si="1"/>
        <v>SUA6</v>
      </c>
      <c r="K122" s="49" t="s">
        <v>478</v>
      </c>
      <c r="L122" s="56" t="s">
        <v>45</v>
      </c>
      <c r="M122" s="45" t="str">
        <f t="shared" si="2"/>
        <v>SUA601</v>
      </c>
      <c r="N122" s="42" t="s">
        <v>481</v>
      </c>
      <c r="O122" s="121" t="s">
        <v>66</v>
      </c>
      <c r="P122" s="42" t="str">
        <f t="shared" si="3"/>
        <v>SUA60102</v>
      </c>
      <c r="Q122" s="111">
        <v>822321.0</v>
      </c>
      <c r="R122" s="42" t="s">
        <v>75</v>
      </c>
      <c r="S122" s="42" t="s">
        <v>75</v>
      </c>
      <c r="T122" s="41" t="s">
        <v>48</v>
      </c>
      <c r="U122" s="42" t="s">
        <v>59</v>
      </c>
      <c r="V122" s="49"/>
      <c r="W122" s="49"/>
      <c r="X122" s="40"/>
      <c r="Y122" s="49"/>
      <c r="Z122" s="40"/>
      <c r="AA122" s="40"/>
      <c r="AB122" s="40"/>
      <c r="AC122" s="40"/>
      <c r="AD122" s="40"/>
      <c r="AE122" s="40" t="s">
        <v>62</v>
      </c>
      <c r="AF122" s="40" t="s">
        <v>130</v>
      </c>
      <c r="AG122" s="40"/>
      <c r="AH122" s="49" t="s">
        <v>482</v>
      </c>
      <c r="AI122" s="49" t="s">
        <v>483</v>
      </c>
      <c r="AJ122" s="46"/>
      <c r="AK122" s="46"/>
      <c r="AL122" s="142">
        <v>44652.0</v>
      </c>
      <c r="AM122" s="142">
        <v>45016.0</v>
      </c>
      <c r="AN122" s="53">
        <v>1.0</v>
      </c>
      <c r="AO122" s="53">
        <v>2.0</v>
      </c>
    </row>
    <row r="123" ht="14.25" hidden="1" customHeight="1">
      <c r="A123" s="44" t="str">
        <f t="shared" si="4"/>
        <v>121</v>
      </c>
      <c r="B123" s="45">
        <v>22.0</v>
      </c>
      <c r="C123" s="45" t="s">
        <v>77</v>
      </c>
      <c r="D123" s="47" t="s">
        <v>52</v>
      </c>
      <c r="E123" s="140" t="s">
        <v>448</v>
      </c>
      <c r="F123" s="47" t="s">
        <v>449</v>
      </c>
      <c r="G123" s="44" t="s">
        <v>484</v>
      </c>
      <c r="H123" s="49" t="s">
        <v>485</v>
      </c>
      <c r="I123" s="56">
        <v>7.0</v>
      </c>
      <c r="J123" s="38" t="str">
        <f t="shared" si="1"/>
        <v>SUA7</v>
      </c>
      <c r="K123" s="49" t="s">
        <v>485</v>
      </c>
      <c r="L123" s="56">
        <v>1.0</v>
      </c>
      <c r="M123" s="45" t="str">
        <f t="shared" si="2"/>
        <v>SUA71</v>
      </c>
      <c r="N123" s="42" t="s">
        <v>486</v>
      </c>
      <c r="O123" s="54">
        <v>1.0</v>
      </c>
      <c r="P123" s="42" t="str">
        <f t="shared" si="3"/>
        <v>SUA711</v>
      </c>
      <c r="Q123" s="49">
        <v>820023.0</v>
      </c>
      <c r="R123" s="42" t="s">
        <v>257</v>
      </c>
      <c r="S123" s="42" t="s">
        <v>257</v>
      </c>
      <c r="T123" s="41" t="s">
        <v>48</v>
      </c>
      <c r="U123" s="42" t="s">
        <v>59</v>
      </c>
      <c r="V123" s="49">
        <v>1200.0</v>
      </c>
      <c r="W123" s="49"/>
      <c r="X123" s="49"/>
      <c r="Y123" s="49" t="s">
        <v>173</v>
      </c>
      <c r="Z123" s="49"/>
      <c r="AA123" s="49"/>
      <c r="AB123" s="49"/>
      <c r="AC123" s="49"/>
      <c r="AD123" s="49"/>
      <c r="AE123" s="49" t="s">
        <v>130</v>
      </c>
      <c r="AF123" s="51" t="s">
        <v>62</v>
      </c>
      <c r="AG123" s="49"/>
      <c r="AH123" s="49" t="s">
        <v>487</v>
      </c>
      <c r="AI123" s="52">
        <v>38066.0</v>
      </c>
      <c r="AJ123" s="46"/>
      <c r="AK123" s="46"/>
      <c r="AL123" s="29"/>
      <c r="AM123" s="29"/>
      <c r="AN123" s="29"/>
      <c r="AO123" s="29"/>
    </row>
    <row r="124" ht="14.25" hidden="1" customHeight="1">
      <c r="A124" s="44" t="str">
        <f t="shared" si="4"/>
        <v>122</v>
      </c>
      <c r="B124" s="45">
        <v>22.0</v>
      </c>
      <c r="C124" s="45" t="s">
        <v>77</v>
      </c>
      <c r="D124" s="47" t="s">
        <v>52</v>
      </c>
      <c r="E124" s="140" t="s">
        <v>448</v>
      </c>
      <c r="F124" s="47" t="s">
        <v>449</v>
      </c>
      <c r="G124" s="44" t="s">
        <v>484</v>
      </c>
      <c r="H124" s="49" t="s">
        <v>485</v>
      </c>
      <c r="I124" s="56">
        <v>7.0</v>
      </c>
      <c r="J124" s="38" t="str">
        <f t="shared" si="1"/>
        <v>SUA7</v>
      </c>
      <c r="K124" s="49" t="s">
        <v>485</v>
      </c>
      <c r="L124" s="56">
        <v>1.0</v>
      </c>
      <c r="M124" s="45" t="str">
        <f t="shared" si="2"/>
        <v>SUA71</v>
      </c>
      <c r="N124" s="42" t="s">
        <v>488</v>
      </c>
      <c r="O124" s="54">
        <v>2.0</v>
      </c>
      <c r="P124" s="42" t="str">
        <f t="shared" si="3"/>
        <v>SUA712</v>
      </c>
      <c r="Q124" s="87"/>
      <c r="R124" s="42" t="s">
        <v>75</v>
      </c>
      <c r="S124" s="42" t="s">
        <v>75</v>
      </c>
      <c r="T124" s="41" t="s">
        <v>48</v>
      </c>
      <c r="U124" s="42" t="s">
        <v>59</v>
      </c>
      <c r="V124" s="89"/>
      <c r="W124" s="89"/>
      <c r="X124" s="89"/>
      <c r="Y124" s="89"/>
      <c r="Z124" s="89"/>
      <c r="AA124" s="89"/>
      <c r="AB124" s="29"/>
      <c r="AC124" s="29"/>
      <c r="AD124" s="29"/>
      <c r="AE124" s="29"/>
      <c r="AF124" s="29"/>
      <c r="AG124" s="29"/>
      <c r="AH124" s="139" t="s">
        <v>447</v>
      </c>
      <c r="AI124" s="89"/>
      <c r="AJ124" s="45"/>
      <c r="AK124" s="45"/>
      <c r="AL124" s="29"/>
      <c r="AM124" s="29"/>
      <c r="AN124" s="29"/>
      <c r="AO124" s="29"/>
    </row>
    <row r="125" ht="14.25" customHeight="1">
      <c r="A125" s="44" t="str">
        <f t="shared" si="4"/>
        <v>123</v>
      </c>
      <c r="B125" s="45">
        <v>13.0</v>
      </c>
      <c r="C125" s="46" t="s">
        <v>184</v>
      </c>
      <c r="D125" s="47" t="s">
        <v>52</v>
      </c>
      <c r="E125" s="140" t="s">
        <v>448</v>
      </c>
      <c r="F125" s="47" t="s">
        <v>449</v>
      </c>
      <c r="G125" s="44" t="s">
        <v>489</v>
      </c>
      <c r="H125" s="49" t="s">
        <v>490</v>
      </c>
      <c r="I125" s="56">
        <v>8.0</v>
      </c>
      <c r="J125" s="38" t="str">
        <f t="shared" si="1"/>
        <v>SUA8</v>
      </c>
      <c r="K125" s="49" t="s">
        <v>490</v>
      </c>
      <c r="L125" s="56">
        <v>1.0</v>
      </c>
      <c r="M125" s="45" t="str">
        <f t="shared" si="2"/>
        <v>SUA81</v>
      </c>
      <c r="N125" s="42" t="s">
        <v>491</v>
      </c>
      <c r="O125" s="54">
        <v>1.0</v>
      </c>
      <c r="P125" s="42" t="str">
        <f t="shared" si="3"/>
        <v>SUA811</v>
      </c>
      <c r="Q125" s="49">
        <v>820099.0</v>
      </c>
      <c r="R125" s="50" t="s">
        <v>126</v>
      </c>
      <c r="S125" s="50" t="s">
        <v>492</v>
      </c>
      <c r="T125" s="41" t="s">
        <v>48</v>
      </c>
      <c r="U125" s="42" t="s">
        <v>59</v>
      </c>
      <c r="V125" s="49">
        <v>1400.0</v>
      </c>
      <c r="W125" s="49"/>
      <c r="X125" s="49"/>
      <c r="Y125" s="49" t="s">
        <v>173</v>
      </c>
      <c r="Z125" s="49"/>
      <c r="AA125" s="49"/>
      <c r="AB125" s="49"/>
      <c r="AC125" s="49"/>
      <c r="AD125" s="49"/>
      <c r="AE125" s="49" t="s">
        <v>130</v>
      </c>
      <c r="AF125" s="49" t="s">
        <v>130</v>
      </c>
      <c r="AG125" s="49"/>
      <c r="AH125" s="49">
        <v>2002.0</v>
      </c>
      <c r="AI125" s="49"/>
      <c r="AJ125" s="46"/>
      <c r="AK125" s="46"/>
      <c r="AL125" s="29"/>
      <c r="AM125" s="29"/>
      <c r="AN125" s="29"/>
      <c r="AO125" s="29"/>
    </row>
    <row r="126" ht="14.25" hidden="1" customHeight="1">
      <c r="A126" s="44" t="str">
        <f t="shared" si="4"/>
        <v>124</v>
      </c>
      <c r="B126" s="45">
        <v>23.0</v>
      </c>
      <c r="C126" s="46" t="s">
        <v>370</v>
      </c>
      <c r="D126" s="47" t="s">
        <v>40</v>
      </c>
      <c r="E126" s="140" t="s">
        <v>448</v>
      </c>
      <c r="F126" s="47" t="s">
        <v>449</v>
      </c>
      <c r="G126" s="44" t="s">
        <v>489</v>
      </c>
      <c r="H126" s="49" t="s">
        <v>490</v>
      </c>
      <c r="I126" s="56">
        <v>8.0</v>
      </c>
      <c r="J126" s="38" t="str">
        <f t="shared" si="1"/>
        <v>SUA8</v>
      </c>
      <c r="K126" s="49" t="s">
        <v>490</v>
      </c>
      <c r="L126" s="56">
        <v>1.0</v>
      </c>
      <c r="M126" s="45" t="str">
        <f t="shared" si="2"/>
        <v>SUA81</v>
      </c>
      <c r="N126" s="42" t="s">
        <v>493</v>
      </c>
      <c r="O126" s="54">
        <v>2.0</v>
      </c>
      <c r="P126" s="42" t="str">
        <f t="shared" si="3"/>
        <v>SUA812</v>
      </c>
      <c r="Q126" s="49"/>
      <c r="R126" s="50" t="s">
        <v>75</v>
      </c>
      <c r="S126" s="50" t="s">
        <v>494</v>
      </c>
      <c r="T126" s="41" t="s">
        <v>48</v>
      </c>
      <c r="U126" s="42" t="s">
        <v>59</v>
      </c>
      <c r="V126" s="49"/>
      <c r="W126" s="49"/>
      <c r="X126" s="49"/>
      <c r="Y126" s="49"/>
      <c r="Z126" s="49"/>
      <c r="AA126" s="49"/>
      <c r="AB126" s="49"/>
      <c r="AC126" s="49"/>
      <c r="AD126" s="49"/>
      <c r="AE126" s="49" t="s">
        <v>130</v>
      </c>
      <c r="AF126" s="49" t="s">
        <v>130</v>
      </c>
      <c r="AG126" s="49"/>
      <c r="AH126" s="49" t="s">
        <v>495</v>
      </c>
      <c r="AI126" s="49"/>
      <c r="AJ126" s="46"/>
      <c r="AK126" s="46"/>
      <c r="AL126" s="29"/>
      <c r="AM126" s="29"/>
      <c r="AN126" s="29"/>
      <c r="AO126" s="29"/>
    </row>
    <row r="127" ht="14.25" customHeight="1">
      <c r="A127" s="44" t="str">
        <f t="shared" si="4"/>
        <v>125</v>
      </c>
      <c r="B127" s="45">
        <v>13.0</v>
      </c>
      <c r="C127" s="141" t="s">
        <v>496</v>
      </c>
      <c r="D127" s="47" t="s">
        <v>52</v>
      </c>
      <c r="E127" s="140" t="s">
        <v>448</v>
      </c>
      <c r="F127" s="47" t="s">
        <v>449</v>
      </c>
      <c r="G127" s="44" t="s">
        <v>489</v>
      </c>
      <c r="H127" s="49" t="s">
        <v>490</v>
      </c>
      <c r="I127" s="56">
        <v>8.0</v>
      </c>
      <c r="J127" s="38" t="str">
        <f t="shared" si="1"/>
        <v>SUA8</v>
      </c>
      <c r="K127" s="49" t="s">
        <v>490</v>
      </c>
      <c r="L127" s="120" t="s">
        <v>66</v>
      </c>
      <c r="M127" s="45" t="str">
        <f t="shared" si="2"/>
        <v>SUA802</v>
      </c>
      <c r="N127" s="42" t="s">
        <v>497</v>
      </c>
      <c r="O127" s="54" t="s">
        <v>45</v>
      </c>
      <c r="P127" s="42" t="str">
        <f t="shared" si="3"/>
        <v>SUA80201</v>
      </c>
      <c r="Q127" s="49">
        <v>820098.0</v>
      </c>
      <c r="R127" s="50" t="s">
        <v>126</v>
      </c>
      <c r="S127" s="50" t="s">
        <v>492</v>
      </c>
      <c r="T127" s="41" t="s">
        <v>48</v>
      </c>
      <c r="U127" s="42" t="s">
        <v>59</v>
      </c>
      <c r="V127" s="49">
        <v>1000.0</v>
      </c>
      <c r="W127" s="49"/>
      <c r="X127" s="49"/>
      <c r="Y127" s="49" t="s">
        <v>173</v>
      </c>
      <c r="Z127" s="49"/>
      <c r="AA127" s="49"/>
      <c r="AB127" s="49"/>
      <c r="AC127" s="49"/>
      <c r="AD127" s="49"/>
      <c r="AE127" s="49" t="s">
        <v>130</v>
      </c>
      <c r="AF127" s="49" t="s">
        <v>130</v>
      </c>
      <c r="AG127" s="49"/>
      <c r="AH127" s="49">
        <v>2002.0</v>
      </c>
      <c r="AI127" s="49"/>
      <c r="AJ127" s="46"/>
      <c r="AK127" s="46"/>
      <c r="AL127" s="29"/>
      <c r="AM127" s="29"/>
      <c r="AN127" s="29"/>
      <c r="AO127" s="29"/>
    </row>
    <row r="128" ht="14.25" hidden="1" customHeight="1">
      <c r="A128" s="44" t="str">
        <f t="shared" si="4"/>
        <v>126</v>
      </c>
      <c r="B128" s="45">
        <v>22.0</v>
      </c>
      <c r="C128" s="45" t="s">
        <v>77</v>
      </c>
      <c r="D128" s="47" t="s">
        <v>40</v>
      </c>
      <c r="E128" s="140" t="s">
        <v>448</v>
      </c>
      <c r="F128" s="47" t="s">
        <v>449</v>
      </c>
      <c r="G128" s="44" t="s">
        <v>489</v>
      </c>
      <c r="H128" s="49" t="s">
        <v>490</v>
      </c>
      <c r="I128" s="56">
        <v>8.0</v>
      </c>
      <c r="J128" s="38" t="str">
        <f t="shared" si="1"/>
        <v>SUA8</v>
      </c>
      <c r="K128" s="49" t="s">
        <v>490</v>
      </c>
      <c r="L128" s="56">
        <v>3.0</v>
      </c>
      <c r="M128" s="45" t="str">
        <f t="shared" si="2"/>
        <v>SUA83</v>
      </c>
      <c r="N128" s="42" t="s">
        <v>498</v>
      </c>
      <c r="O128" s="54">
        <v>1.0</v>
      </c>
      <c r="P128" s="42" t="str">
        <f t="shared" si="3"/>
        <v>SUA831</v>
      </c>
      <c r="Q128" s="49">
        <v>821047.0</v>
      </c>
      <c r="R128" s="42" t="s">
        <v>47</v>
      </c>
      <c r="S128" s="42" t="s">
        <v>47</v>
      </c>
      <c r="T128" s="41" t="s">
        <v>48</v>
      </c>
      <c r="U128" s="42" t="s">
        <v>59</v>
      </c>
      <c r="V128" s="49">
        <v>1400.0</v>
      </c>
      <c r="W128" s="49"/>
      <c r="X128" s="49"/>
      <c r="Y128" s="49" t="s">
        <v>173</v>
      </c>
      <c r="Z128" s="49"/>
      <c r="AA128" s="49"/>
      <c r="AB128" s="49"/>
      <c r="AC128" s="49"/>
      <c r="AD128" s="49"/>
      <c r="AE128" s="49" t="s">
        <v>130</v>
      </c>
      <c r="AF128" s="49" t="s">
        <v>130</v>
      </c>
      <c r="AG128" s="40"/>
      <c r="AH128" s="49" t="s">
        <v>499</v>
      </c>
      <c r="AI128" s="52">
        <v>39232.0</v>
      </c>
      <c r="AJ128" s="46"/>
      <c r="AK128" s="46"/>
      <c r="AL128" s="29"/>
      <c r="AM128" s="29"/>
      <c r="AN128" s="29"/>
      <c r="AO128" s="29"/>
    </row>
    <row r="129" ht="14.25" hidden="1" customHeight="1">
      <c r="A129" s="44" t="str">
        <f t="shared" si="4"/>
        <v>127</v>
      </c>
      <c r="B129" s="45">
        <v>22.0</v>
      </c>
      <c r="C129" s="45" t="s">
        <v>77</v>
      </c>
      <c r="D129" s="47" t="s">
        <v>40</v>
      </c>
      <c r="E129" s="140" t="s">
        <v>448</v>
      </c>
      <c r="F129" s="47" t="s">
        <v>449</v>
      </c>
      <c r="G129" s="44" t="s">
        <v>489</v>
      </c>
      <c r="H129" s="49" t="s">
        <v>490</v>
      </c>
      <c r="I129" s="56">
        <v>8.0</v>
      </c>
      <c r="J129" s="38" t="str">
        <f t="shared" si="1"/>
        <v>SUA8</v>
      </c>
      <c r="K129" s="49" t="s">
        <v>490</v>
      </c>
      <c r="L129" s="56">
        <v>3.0</v>
      </c>
      <c r="M129" s="45" t="str">
        <f t="shared" si="2"/>
        <v>SUA83</v>
      </c>
      <c r="N129" s="42" t="s">
        <v>500</v>
      </c>
      <c r="O129" s="54">
        <v>2.0</v>
      </c>
      <c r="P129" s="42" t="str">
        <f t="shared" si="3"/>
        <v>SUA832</v>
      </c>
      <c r="Q129" s="87"/>
      <c r="R129" s="42" t="s">
        <v>75</v>
      </c>
      <c r="S129" s="42" t="s">
        <v>75</v>
      </c>
      <c r="T129" s="41" t="s">
        <v>48</v>
      </c>
      <c r="U129" s="42" t="s">
        <v>59</v>
      </c>
      <c r="V129" s="89"/>
      <c r="W129" s="89"/>
      <c r="X129" s="89"/>
      <c r="Y129" s="89"/>
      <c r="Z129" s="89"/>
      <c r="AA129" s="89"/>
      <c r="AB129" s="29"/>
      <c r="AC129" s="29"/>
      <c r="AD129" s="29"/>
      <c r="AE129" s="29"/>
      <c r="AF129" s="29"/>
      <c r="AG129" s="29"/>
      <c r="AH129" s="139" t="s">
        <v>447</v>
      </c>
      <c r="AI129" s="89"/>
      <c r="AJ129" s="45"/>
      <c r="AK129" s="45"/>
      <c r="AL129" s="29"/>
      <c r="AM129" s="29"/>
      <c r="AN129" s="29"/>
      <c r="AO129" s="29"/>
    </row>
    <row r="130" ht="14.25" hidden="1" customHeight="1">
      <c r="A130" s="44" t="str">
        <f t="shared" si="4"/>
        <v>128</v>
      </c>
      <c r="B130" s="45">
        <v>22.0</v>
      </c>
      <c r="C130" s="45" t="s">
        <v>77</v>
      </c>
      <c r="D130" s="47" t="s">
        <v>40</v>
      </c>
      <c r="E130" s="140" t="s">
        <v>448</v>
      </c>
      <c r="F130" s="47" t="s">
        <v>449</v>
      </c>
      <c r="G130" s="44" t="s">
        <v>501</v>
      </c>
      <c r="H130" s="49" t="s">
        <v>502</v>
      </c>
      <c r="I130" s="56">
        <v>9.0</v>
      </c>
      <c r="J130" s="38" t="str">
        <f t="shared" si="1"/>
        <v>SUA9</v>
      </c>
      <c r="K130" s="49" t="s">
        <v>502</v>
      </c>
      <c r="L130" s="56">
        <v>1.0</v>
      </c>
      <c r="M130" s="45" t="str">
        <f t="shared" si="2"/>
        <v>SUA91</v>
      </c>
      <c r="N130" s="42" t="s">
        <v>503</v>
      </c>
      <c r="O130" s="54">
        <v>1.0</v>
      </c>
      <c r="P130" s="42" t="str">
        <f t="shared" si="3"/>
        <v>SUA911</v>
      </c>
      <c r="Q130" s="49">
        <v>820078.0</v>
      </c>
      <c r="R130" s="50" t="s">
        <v>133</v>
      </c>
      <c r="S130" s="50" t="s">
        <v>133</v>
      </c>
      <c r="T130" s="41" t="s">
        <v>48</v>
      </c>
      <c r="U130" s="42" t="s">
        <v>59</v>
      </c>
      <c r="V130" s="49">
        <v>1400.0</v>
      </c>
      <c r="W130" s="49"/>
      <c r="X130" s="49"/>
      <c r="Y130" s="49" t="s">
        <v>173</v>
      </c>
      <c r="Z130" s="49"/>
      <c r="AA130" s="49"/>
      <c r="AB130" s="49"/>
      <c r="AC130" s="49"/>
      <c r="AD130" s="49"/>
      <c r="AE130" s="49" t="s">
        <v>62</v>
      </c>
      <c r="AF130" s="55" t="s">
        <v>62</v>
      </c>
      <c r="AG130" s="49" t="s">
        <v>337</v>
      </c>
      <c r="AH130" s="49">
        <v>2002.0</v>
      </c>
      <c r="AI130" s="49"/>
      <c r="AJ130" s="45"/>
      <c r="AK130" s="45"/>
      <c r="AL130" s="29"/>
      <c r="AM130" s="29"/>
      <c r="AN130" s="29"/>
      <c r="AO130" s="29"/>
    </row>
    <row r="131" ht="14.25" hidden="1" customHeight="1">
      <c r="A131" s="44" t="str">
        <f t="shared" si="4"/>
        <v>129</v>
      </c>
      <c r="B131" s="45">
        <v>11.0</v>
      </c>
      <c r="C131" s="141" t="s">
        <v>51</v>
      </c>
      <c r="D131" s="47" t="s">
        <v>52</v>
      </c>
      <c r="E131" s="140" t="s">
        <v>448</v>
      </c>
      <c r="F131" s="47" t="s">
        <v>449</v>
      </c>
      <c r="G131" s="44" t="s">
        <v>504</v>
      </c>
      <c r="H131" s="49" t="s">
        <v>505</v>
      </c>
      <c r="I131" s="56">
        <v>10.0</v>
      </c>
      <c r="J131" s="38" t="str">
        <f t="shared" si="1"/>
        <v>SUA10</v>
      </c>
      <c r="K131" s="49" t="s">
        <v>505</v>
      </c>
      <c r="L131" s="56" t="s">
        <v>45</v>
      </c>
      <c r="M131" s="45" t="str">
        <f t="shared" si="2"/>
        <v>SUA1001</v>
      </c>
      <c r="N131" s="42" t="s">
        <v>506</v>
      </c>
      <c r="O131" s="54" t="s">
        <v>45</v>
      </c>
      <c r="P131" s="42" t="str">
        <f t="shared" si="3"/>
        <v>SUA100101</v>
      </c>
      <c r="Q131" s="49">
        <v>820089.0</v>
      </c>
      <c r="R131" s="50" t="s">
        <v>126</v>
      </c>
      <c r="S131" s="50" t="s">
        <v>492</v>
      </c>
      <c r="T131" s="41" t="s">
        <v>48</v>
      </c>
      <c r="U131" s="42" t="s">
        <v>59</v>
      </c>
      <c r="V131" s="49">
        <v>1000.0</v>
      </c>
      <c r="W131" s="49"/>
      <c r="X131" s="49"/>
      <c r="Y131" s="49" t="s">
        <v>173</v>
      </c>
      <c r="Z131" s="49"/>
      <c r="AA131" s="49"/>
      <c r="AB131" s="49"/>
      <c r="AC131" s="49"/>
      <c r="AD131" s="49"/>
      <c r="AE131" s="49" t="s">
        <v>62</v>
      </c>
      <c r="AF131" s="49" t="s">
        <v>130</v>
      </c>
      <c r="AG131" s="49" t="s">
        <v>337</v>
      </c>
      <c r="AH131" s="49">
        <v>2002.0</v>
      </c>
      <c r="AI131" s="49"/>
      <c r="AJ131" s="45"/>
      <c r="AK131" s="45"/>
      <c r="AL131" s="29"/>
      <c r="AM131" s="29"/>
      <c r="AN131" s="29"/>
      <c r="AO131" s="29"/>
    </row>
    <row r="132" ht="14.25" hidden="1" customHeight="1">
      <c r="A132" s="44" t="str">
        <f t="shared" si="4"/>
        <v>130</v>
      </c>
      <c r="B132" s="45">
        <v>11.0</v>
      </c>
      <c r="C132" s="141" t="s">
        <v>51</v>
      </c>
      <c r="D132" s="47" t="s">
        <v>52</v>
      </c>
      <c r="E132" s="140" t="s">
        <v>448</v>
      </c>
      <c r="F132" s="47" t="s">
        <v>449</v>
      </c>
      <c r="G132" s="44" t="s">
        <v>504</v>
      </c>
      <c r="H132" s="49" t="s">
        <v>505</v>
      </c>
      <c r="I132" s="56">
        <v>10.0</v>
      </c>
      <c r="J132" s="38" t="str">
        <f t="shared" si="1"/>
        <v>SUA10</v>
      </c>
      <c r="K132" s="49" t="s">
        <v>505</v>
      </c>
      <c r="L132" s="56" t="s">
        <v>45</v>
      </c>
      <c r="M132" s="45" t="str">
        <f t="shared" si="2"/>
        <v>SUA1001</v>
      </c>
      <c r="N132" s="45" t="s">
        <v>507</v>
      </c>
      <c r="O132" s="121" t="s">
        <v>66</v>
      </c>
      <c r="P132" s="42" t="str">
        <f t="shared" si="3"/>
        <v>SUA100102</v>
      </c>
      <c r="Q132" s="83" t="s">
        <v>508</v>
      </c>
      <c r="R132" s="45" t="s">
        <v>75</v>
      </c>
      <c r="S132" s="45" t="s">
        <v>75</v>
      </c>
      <c r="T132" s="41" t="s">
        <v>48</v>
      </c>
      <c r="U132" s="45" t="s">
        <v>59</v>
      </c>
      <c r="V132" s="87"/>
      <c r="W132" s="89"/>
      <c r="X132" s="89"/>
      <c r="Y132" s="89"/>
      <c r="Z132" s="89"/>
      <c r="AA132" s="89"/>
      <c r="AB132" s="29"/>
      <c r="AC132" s="29"/>
      <c r="AD132" s="29"/>
      <c r="AE132" s="29"/>
      <c r="AF132" s="29"/>
      <c r="AG132" s="29"/>
      <c r="AH132" s="126"/>
      <c r="AI132" s="44" t="s">
        <v>59</v>
      </c>
      <c r="AJ132" s="45"/>
      <c r="AK132" s="45"/>
      <c r="AL132" s="29"/>
      <c r="AM132" s="29"/>
      <c r="AN132" s="29"/>
      <c r="AO132" s="29"/>
    </row>
    <row r="133" ht="12.75" customHeight="1">
      <c r="A133" s="44" t="str">
        <f t="shared" si="4"/>
        <v>131</v>
      </c>
      <c r="B133" s="45">
        <v>13.0</v>
      </c>
      <c r="C133" s="46" t="s">
        <v>184</v>
      </c>
      <c r="D133" s="47" t="s">
        <v>52</v>
      </c>
      <c r="E133" s="140" t="s">
        <v>448</v>
      </c>
      <c r="F133" s="47" t="s">
        <v>449</v>
      </c>
      <c r="G133" s="44" t="s">
        <v>504</v>
      </c>
      <c r="H133" s="49" t="s">
        <v>505</v>
      </c>
      <c r="I133" s="56">
        <v>10.0</v>
      </c>
      <c r="J133" s="38" t="str">
        <f t="shared" si="1"/>
        <v>SUA10</v>
      </c>
      <c r="K133" s="49" t="s">
        <v>505</v>
      </c>
      <c r="L133" s="56" t="s">
        <v>45</v>
      </c>
      <c r="M133" s="45" t="str">
        <f t="shared" si="2"/>
        <v>SUA1001</v>
      </c>
      <c r="N133" s="45" t="s">
        <v>509</v>
      </c>
      <c r="O133" s="121" t="s">
        <v>73</v>
      </c>
      <c r="P133" s="42" t="str">
        <f t="shared" si="3"/>
        <v>SUA100103</v>
      </c>
      <c r="Q133" s="83" t="s">
        <v>510</v>
      </c>
      <c r="R133" s="45" t="s">
        <v>75</v>
      </c>
      <c r="S133" s="45" t="s">
        <v>75</v>
      </c>
      <c r="T133" s="41" t="s">
        <v>48</v>
      </c>
      <c r="U133" s="45" t="s">
        <v>59</v>
      </c>
      <c r="V133" s="87">
        <v>1200.0</v>
      </c>
      <c r="W133" s="89"/>
      <c r="X133" s="89"/>
      <c r="Y133" s="89" t="s">
        <v>121</v>
      </c>
      <c r="Z133" s="89"/>
      <c r="AA133" s="89"/>
      <c r="AB133" s="29"/>
      <c r="AC133" s="29"/>
      <c r="AD133" s="29"/>
      <c r="AE133" s="29"/>
      <c r="AF133" s="29"/>
      <c r="AG133" s="29"/>
      <c r="AH133" s="126">
        <v>2023.0</v>
      </c>
      <c r="AI133" s="44" t="s">
        <v>69</v>
      </c>
      <c r="AJ133" s="45"/>
      <c r="AK133" s="45"/>
      <c r="AL133" s="29"/>
      <c r="AM133" s="29"/>
      <c r="AN133" s="29"/>
      <c r="AO133" s="29"/>
    </row>
    <row r="134" ht="14.25" hidden="1" customHeight="1">
      <c r="A134" s="44" t="str">
        <f t="shared" si="4"/>
        <v>132</v>
      </c>
      <c r="B134" s="45">
        <v>0.0</v>
      </c>
      <c r="C134" s="75" t="s">
        <v>131</v>
      </c>
      <c r="D134" s="47" t="s">
        <v>40</v>
      </c>
      <c r="E134" s="140" t="s">
        <v>448</v>
      </c>
      <c r="F134" s="47" t="s">
        <v>449</v>
      </c>
      <c r="G134" s="44" t="s">
        <v>511</v>
      </c>
      <c r="H134" s="49" t="s">
        <v>512</v>
      </c>
      <c r="I134" s="56">
        <v>11.0</v>
      </c>
      <c r="J134" s="38" t="str">
        <f t="shared" si="1"/>
        <v>SUA11</v>
      </c>
      <c r="K134" s="49" t="s">
        <v>512</v>
      </c>
      <c r="L134" s="56">
        <v>1.0</v>
      </c>
      <c r="M134" s="45" t="str">
        <f t="shared" si="2"/>
        <v>SUA111</v>
      </c>
      <c r="N134" s="42" t="s">
        <v>513</v>
      </c>
      <c r="O134" s="54">
        <v>1.0</v>
      </c>
      <c r="P134" s="42" t="str">
        <f t="shared" si="3"/>
        <v>SUA1111</v>
      </c>
      <c r="Q134" s="143">
        <v>820005.0</v>
      </c>
      <c r="R134" s="42" t="s">
        <v>167</v>
      </c>
      <c r="S134" s="42" t="s">
        <v>167</v>
      </c>
      <c r="T134" s="41" t="s">
        <v>48</v>
      </c>
      <c r="U134" s="42" t="s">
        <v>59</v>
      </c>
      <c r="V134" s="49"/>
      <c r="W134" s="49"/>
      <c r="X134" s="49"/>
      <c r="Y134" s="49" t="s">
        <v>514</v>
      </c>
      <c r="Z134" s="49"/>
      <c r="AA134" s="49"/>
      <c r="AB134" s="49"/>
      <c r="AC134" s="49"/>
      <c r="AD134" s="49"/>
      <c r="AE134" s="49" t="s">
        <v>62</v>
      </c>
      <c r="AF134" s="49" t="s">
        <v>515</v>
      </c>
      <c r="AG134" s="49"/>
      <c r="AH134" s="49">
        <v>1996.0</v>
      </c>
      <c r="AI134" s="144">
        <v>35272.0</v>
      </c>
      <c r="AJ134" s="75"/>
      <c r="AK134" s="75"/>
      <c r="AL134" s="29"/>
      <c r="AM134" s="29"/>
      <c r="AN134" s="29"/>
      <c r="AO134" s="29"/>
    </row>
    <row r="135" ht="14.25" hidden="1" customHeight="1">
      <c r="A135" s="44" t="str">
        <f t="shared" si="4"/>
        <v>133</v>
      </c>
      <c r="B135" s="45">
        <v>24.0</v>
      </c>
      <c r="C135" s="133" t="s">
        <v>175</v>
      </c>
      <c r="D135" s="47" t="s">
        <v>40</v>
      </c>
      <c r="E135" s="140" t="s">
        <v>448</v>
      </c>
      <c r="F135" s="47" t="s">
        <v>449</v>
      </c>
      <c r="G135" s="44" t="s">
        <v>516</v>
      </c>
      <c r="H135" s="66" t="s">
        <v>517</v>
      </c>
      <c r="I135" s="56">
        <v>12.0</v>
      </c>
      <c r="J135" s="38" t="str">
        <f t="shared" si="1"/>
        <v>SUA12</v>
      </c>
      <c r="K135" s="66" t="s">
        <v>517</v>
      </c>
      <c r="L135" s="70">
        <v>1.0</v>
      </c>
      <c r="M135" s="45" t="str">
        <f t="shared" si="2"/>
        <v>SUA121</v>
      </c>
      <c r="N135" s="135" t="s">
        <v>518</v>
      </c>
      <c r="O135" s="145">
        <v>1.0</v>
      </c>
      <c r="P135" s="135" t="str">
        <f t="shared" si="3"/>
        <v>SUA1211</v>
      </c>
      <c r="Q135" s="146" t="s">
        <v>519</v>
      </c>
      <c r="R135" s="135" t="s">
        <v>75</v>
      </c>
      <c r="S135" s="135" t="s">
        <v>75</v>
      </c>
      <c r="T135" s="41" t="s">
        <v>48</v>
      </c>
      <c r="U135" s="135" t="s">
        <v>59</v>
      </c>
      <c r="V135" s="147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66" t="s">
        <v>175</v>
      </c>
      <c r="AI135" s="82"/>
      <c r="AJ135" s="148"/>
      <c r="AK135" s="148"/>
      <c r="AL135" s="29"/>
      <c r="AM135" s="29"/>
      <c r="AN135" s="29"/>
      <c r="AO135" s="29"/>
    </row>
    <row r="136" ht="14.25" hidden="1" customHeight="1">
      <c r="A136" s="44" t="str">
        <f t="shared" si="4"/>
        <v>134</v>
      </c>
      <c r="B136" s="45">
        <v>24.0</v>
      </c>
      <c r="C136" s="133" t="s">
        <v>175</v>
      </c>
      <c r="D136" s="47" t="s">
        <v>40</v>
      </c>
      <c r="E136" s="140" t="s">
        <v>448</v>
      </c>
      <c r="F136" s="47" t="s">
        <v>449</v>
      </c>
      <c r="G136" s="44" t="s">
        <v>516</v>
      </c>
      <c r="H136" s="66" t="s">
        <v>517</v>
      </c>
      <c r="I136" s="56">
        <v>12.0</v>
      </c>
      <c r="J136" s="38" t="str">
        <f t="shared" si="1"/>
        <v>SUA12</v>
      </c>
      <c r="K136" s="66" t="s">
        <v>517</v>
      </c>
      <c r="L136" s="70">
        <v>1.0</v>
      </c>
      <c r="M136" s="45" t="str">
        <f t="shared" si="2"/>
        <v>SUA121</v>
      </c>
      <c r="N136" s="135" t="s">
        <v>520</v>
      </c>
      <c r="O136" s="145">
        <v>2.0</v>
      </c>
      <c r="P136" s="135" t="str">
        <f t="shared" si="3"/>
        <v>SUA1212</v>
      </c>
      <c r="Q136" s="146" t="s">
        <v>521</v>
      </c>
      <c r="R136" s="135" t="s">
        <v>75</v>
      </c>
      <c r="S136" s="135" t="s">
        <v>75</v>
      </c>
      <c r="T136" s="41" t="s">
        <v>48</v>
      </c>
      <c r="U136" s="135" t="s">
        <v>59</v>
      </c>
      <c r="V136" s="147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66" t="s">
        <v>175</v>
      </c>
      <c r="AI136" s="82"/>
      <c r="AJ136" s="148"/>
      <c r="AK136" s="148"/>
      <c r="AL136" s="29"/>
      <c r="AM136" s="29"/>
      <c r="AN136" s="29"/>
      <c r="AO136" s="29"/>
    </row>
    <row r="137" ht="14.25" hidden="1" customHeight="1">
      <c r="A137" s="44" t="str">
        <f t="shared" si="4"/>
        <v>135</v>
      </c>
      <c r="B137" s="45">
        <v>24.0</v>
      </c>
      <c r="C137" s="133" t="s">
        <v>175</v>
      </c>
      <c r="D137" s="47" t="s">
        <v>40</v>
      </c>
      <c r="E137" s="140" t="s">
        <v>448</v>
      </c>
      <c r="F137" s="47" t="s">
        <v>449</v>
      </c>
      <c r="G137" s="44" t="s">
        <v>516</v>
      </c>
      <c r="H137" s="66" t="s">
        <v>517</v>
      </c>
      <c r="I137" s="56">
        <v>12.0</v>
      </c>
      <c r="J137" s="38" t="str">
        <f t="shared" si="1"/>
        <v>SUA12</v>
      </c>
      <c r="K137" s="66" t="s">
        <v>517</v>
      </c>
      <c r="L137" s="70">
        <v>1.0</v>
      </c>
      <c r="M137" s="45" t="str">
        <f t="shared" si="2"/>
        <v>SUA121</v>
      </c>
      <c r="N137" s="135" t="s">
        <v>522</v>
      </c>
      <c r="O137" s="145">
        <v>3.0</v>
      </c>
      <c r="P137" s="135" t="str">
        <f t="shared" si="3"/>
        <v>SUA1213</v>
      </c>
      <c r="Q137" s="146" t="s">
        <v>69</v>
      </c>
      <c r="R137" s="135" t="s">
        <v>75</v>
      </c>
      <c r="S137" s="135" t="s">
        <v>75</v>
      </c>
      <c r="T137" s="41" t="s">
        <v>48</v>
      </c>
      <c r="U137" s="135" t="s">
        <v>59</v>
      </c>
      <c r="V137" s="147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66" t="s">
        <v>175</v>
      </c>
      <c r="AI137" s="82"/>
      <c r="AJ137" s="149"/>
      <c r="AK137" s="149"/>
      <c r="AL137" s="29"/>
      <c r="AM137" s="29"/>
      <c r="AN137" s="29"/>
      <c r="AO137" s="29"/>
    </row>
    <row r="138" ht="14.25" hidden="1" customHeight="1">
      <c r="A138" s="44" t="str">
        <f t="shared" si="4"/>
        <v>136</v>
      </c>
      <c r="B138" s="45">
        <v>22.0</v>
      </c>
      <c r="C138" s="73" t="s">
        <v>77</v>
      </c>
      <c r="D138" s="47" t="s">
        <v>40</v>
      </c>
      <c r="E138" s="140" t="s">
        <v>523</v>
      </c>
      <c r="F138" s="47" t="s">
        <v>449</v>
      </c>
      <c r="G138" s="117" t="s">
        <v>524</v>
      </c>
      <c r="H138" s="47" t="s">
        <v>525</v>
      </c>
      <c r="I138" s="56">
        <v>13.0</v>
      </c>
      <c r="J138" s="38" t="str">
        <f t="shared" si="1"/>
        <v>SUA13</v>
      </c>
      <c r="K138" s="47" t="s">
        <v>525</v>
      </c>
      <c r="L138" s="56">
        <v>1.0</v>
      </c>
      <c r="M138" s="45" t="str">
        <f t="shared" si="2"/>
        <v>SUA131</v>
      </c>
      <c r="N138" s="42" t="s">
        <v>526</v>
      </c>
      <c r="O138" s="54">
        <v>1.0</v>
      </c>
      <c r="P138" s="42" t="str">
        <f t="shared" si="3"/>
        <v>SUA1311</v>
      </c>
      <c r="Q138" s="61"/>
      <c r="R138" s="42" t="s">
        <v>75</v>
      </c>
      <c r="S138" s="42" t="s">
        <v>75</v>
      </c>
      <c r="T138" s="41" t="s">
        <v>48</v>
      </c>
      <c r="U138" s="42" t="s">
        <v>59</v>
      </c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104"/>
      <c r="AI138" s="104"/>
      <c r="AJ138" s="73"/>
      <c r="AK138" s="73"/>
      <c r="AL138" s="29"/>
      <c r="AM138" s="29"/>
      <c r="AN138" s="29"/>
      <c r="AO138" s="29"/>
    </row>
    <row r="139" ht="14.25" hidden="1" customHeight="1">
      <c r="A139" s="44" t="str">
        <f t="shared" si="4"/>
        <v>137</v>
      </c>
      <c r="B139" s="45">
        <v>22.0</v>
      </c>
      <c r="C139" s="73" t="s">
        <v>77</v>
      </c>
      <c r="D139" s="47" t="s">
        <v>40</v>
      </c>
      <c r="E139" s="140" t="s">
        <v>523</v>
      </c>
      <c r="F139" s="47" t="s">
        <v>449</v>
      </c>
      <c r="G139" s="117" t="s">
        <v>524</v>
      </c>
      <c r="H139" s="47" t="s">
        <v>525</v>
      </c>
      <c r="I139" s="56">
        <v>13.0</v>
      </c>
      <c r="J139" s="38" t="str">
        <f t="shared" si="1"/>
        <v>SUA13</v>
      </c>
      <c r="K139" s="47" t="s">
        <v>525</v>
      </c>
      <c r="L139" s="56">
        <v>1.0</v>
      </c>
      <c r="M139" s="45" t="str">
        <f t="shared" si="2"/>
        <v>SUA131</v>
      </c>
      <c r="N139" s="42" t="s">
        <v>527</v>
      </c>
      <c r="O139" s="54">
        <v>2.0</v>
      </c>
      <c r="P139" s="42" t="str">
        <f t="shared" si="3"/>
        <v>SUA1312</v>
      </c>
      <c r="Q139" s="61"/>
      <c r="R139" s="42" t="s">
        <v>75</v>
      </c>
      <c r="S139" s="42" t="s">
        <v>75</v>
      </c>
      <c r="T139" s="41" t="s">
        <v>48</v>
      </c>
      <c r="U139" s="42" t="s">
        <v>49</v>
      </c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104"/>
      <c r="AI139" s="104"/>
      <c r="AJ139" s="73"/>
      <c r="AK139" s="73"/>
      <c r="AL139" s="29"/>
      <c r="AM139" s="29"/>
      <c r="AN139" s="29"/>
      <c r="AO139" s="29"/>
    </row>
    <row r="140" ht="14.25" hidden="1" customHeight="1">
      <c r="A140" s="44" t="str">
        <f t="shared" si="4"/>
        <v>138</v>
      </c>
      <c r="B140" s="45">
        <v>21.0</v>
      </c>
      <c r="C140" s="73" t="s">
        <v>147</v>
      </c>
      <c r="D140" s="47" t="s">
        <v>40</v>
      </c>
      <c r="E140" s="140" t="s">
        <v>523</v>
      </c>
      <c r="F140" s="47" t="s">
        <v>449</v>
      </c>
      <c r="G140" s="117" t="s">
        <v>528</v>
      </c>
      <c r="H140" s="47" t="s">
        <v>529</v>
      </c>
      <c r="I140" s="56">
        <v>14.0</v>
      </c>
      <c r="J140" s="38" t="str">
        <f t="shared" si="1"/>
        <v>SUA14</v>
      </c>
      <c r="K140" s="47" t="s">
        <v>529</v>
      </c>
      <c r="L140" s="56">
        <v>1.0</v>
      </c>
      <c r="M140" s="45" t="str">
        <f t="shared" si="2"/>
        <v>SUA141</v>
      </c>
      <c r="N140" s="42" t="s">
        <v>530</v>
      </c>
      <c r="O140" s="54">
        <v>1.0</v>
      </c>
      <c r="P140" s="42" t="str">
        <f t="shared" si="3"/>
        <v>SUA1411</v>
      </c>
      <c r="Q140" s="58">
        <v>981192.0</v>
      </c>
      <c r="R140" s="42" t="s">
        <v>75</v>
      </c>
      <c r="S140" s="42" t="s">
        <v>75</v>
      </c>
      <c r="T140" s="41" t="s">
        <v>48</v>
      </c>
      <c r="U140" s="42" t="s">
        <v>59</v>
      </c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104"/>
      <c r="AI140" s="104"/>
      <c r="AJ140" s="73"/>
      <c r="AK140" s="73"/>
      <c r="AL140" s="32" t="s">
        <v>332</v>
      </c>
      <c r="AM140" s="32" t="s">
        <v>531</v>
      </c>
      <c r="AN140" s="53">
        <v>3.0</v>
      </c>
      <c r="AO140" s="53">
        <v>2.0</v>
      </c>
    </row>
    <row r="141" ht="14.25" hidden="1" customHeight="1">
      <c r="A141" s="44" t="str">
        <f t="shared" si="4"/>
        <v>139</v>
      </c>
      <c r="B141" s="45">
        <v>22.0</v>
      </c>
      <c r="C141" s="73" t="s">
        <v>147</v>
      </c>
      <c r="D141" s="47" t="s">
        <v>40</v>
      </c>
      <c r="E141" s="140" t="s">
        <v>523</v>
      </c>
      <c r="F141" s="47" t="s">
        <v>449</v>
      </c>
      <c r="G141" s="117" t="s">
        <v>528</v>
      </c>
      <c r="H141" s="47" t="s">
        <v>529</v>
      </c>
      <c r="I141" s="56">
        <v>14.0</v>
      </c>
      <c r="J141" s="38" t="str">
        <f t="shared" si="1"/>
        <v>SUA14</v>
      </c>
      <c r="K141" s="47" t="s">
        <v>529</v>
      </c>
      <c r="L141" s="56">
        <v>1.0</v>
      </c>
      <c r="M141" s="45" t="str">
        <f t="shared" si="2"/>
        <v>SUA141</v>
      </c>
      <c r="N141" s="42" t="s">
        <v>530</v>
      </c>
      <c r="O141" s="54">
        <v>2.0</v>
      </c>
      <c r="P141" s="42" t="str">
        <f t="shared" si="3"/>
        <v>SUA1412</v>
      </c>
      <c r="Q141" s="61"/>
      <c r="R141" s="42" t="s">
        <v>75</v>
      </c>
      <c r="S141" s="42" t="s">
        <v>75</v>
      </c>
      <c r="T141" s="41" t="s">
        <v>48</v>
      </c>
      <c r="U141" s="42" t="s">
        <v>49</v>
      </c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104"/>
      <c r="AI141" s="104"/>
      <c r="AJ141" s="73"/>
      <c r="AK141" s="73"/>
      <c r="AL141" s="150"/>
      <c r="AM141" s="150"/>
      <c r="AN141" s="150"/>
      <c r="AO141" s="150"/>
    </row>
    <row r="142" ht="14.25" hidden="1" customHeight="1">
      <c r="A142" s="44" t="str">
        <f t="shared" si="4"/>
        <v>140</v>
      </c>
      <c r="B142" s="45">
        <v>22.0</v>
      </c>
      <c r="C142" s="46" t="s">
        <v>77</v>
      </c>
      <c r="D142" s="47" t="s">
        <v>40</v>
      </c>
      <c r="E142" s="140" t="s">
        <v>523</v>
      </c>
      <c r="F142" s="47" t="s">
        <v>449</v>
      </c>
      <c r="G142" s="117" t="s">
        <v>532</v>
      </c>
      <c r="H142" s="47" t="s">
        <v>533</v>
      </c>
      <c r="I142" s="56">
        <v>15.0</v>
      </c>
      <c r="J142" s="38" t="str">
        <f t="shared" si="1"/>
        <v>SUA15</v>
      </c>
      <c r="K142" s="47" t="s">
        <v>533</v>
      </c>
      <c r="L142" s="56">
        <v>1.0</v>
      </c>
      <c r="M142" s="45" t="str">
        <f t="shared" si="2"/>
        <v>SUA151</v>
      </c>
      <c r="N142" s="42" t="s">
        <v>534</v>
      </c>
      <c r="O142" s="54">
        <v>1.0</v>
      </c>
      <c r="P142" s="42" t="str">
        <f t="shared" si="3"/>
        <v>SUA1511</v>
      </c>
      <c r="Q142" s="61"/>
      <c r="R142" s="50" t="s">
        <v>81</v>
      </c>
      <c r="S142" s="50" t="s">
        <v>82</v>
      </c>
      <c r="T142" s="41" t="s">
        <v>83</v>
      </c>
      <c r="U142" s="42" t="s">
        <v>59</v>
      </c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104"/>
      <c r="AI142" s="104"/>
      <c r="AJ142" s="62"/>
      <c r="AK142" s="62"/>
      <c r="AL142" s="29"/>
      <c r="AM142" s="29"/>
      <c r="AN142" s="29"/>
      <c r="AO142" s="29"/>
    </row>
    <row r="143" ht="14.25" hidden="1" customHeight="1">
      <c r="A143" s="44" t="str">
        <f t="shared" si="4"/>
        <v>141</v>
      </c>
      <c r="B143" s="45">
        <v>22.0</v>
      </c>
      <c r="C143" s="46" t="s">
        <v>77</v>
      </c>
      <c r="D143" s="47" t="s">
        <v>40</v>
      </c>
      <c r="E143" s="140" t="s">
        <v>523</v>
      </c>
      <c r="F143" s="47" t="s">
        <v>449</v>
      </c>
      <c r="G143" s="117" t="s">
        <v>532</v>
      </c>
      <c r="H143" s="47" t="s">
        <v>533</v>
      </c>
      <c r="I143" s="56">
        <v>15.0</v>
      </c>
      <c r="J143" s="38" t="str">
        <f t="shared" si="1"/>
        <v>SUA15</v>
      </c>
      <c r="K143" s="47" t="s">
        <v>533</v>
      </c>
      <c r="L143" s="56">
        <v>1.0</v>
      </c>
      <c r="M143" s="45" t="str">
        <f t="shared" si="2"/>
        <v>SUA151</v>
      </c>
      <c r="N143" s="42" t="s">
        <v>535</v>
      </c>
      <c r="O143" s="54">
        <v>2.0</v>
      </c>
      <c r="P143" s="42" t="str">
        <f t="shared" si="3"/>
        <v>SUA1512</v>
      </c>
      <c r="Q143" s="61"/>
      <c r="R143" s="50" t="s">
        <v>81</v>
      </c>
      <c r="S143" s="50" t="s">
        <v>82</v>
      </c>
      <c r="T143" s="41" t="s">
        <v>83</v>
      </c>
      <c r="U143" s="42" t="s">
        <v>49</v>
      </c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104"/>
      <c r="AI143" s="104"/>
      <c r="AJ143" s="62"/>
      <c r="AK143" s="62"/>
      <c r="AL143" s="29"/>
      <c r="AM143" s="29"/>
      <c r="AN143" s="29"/>
      <c r="AO143" s="29"/>
    </row>
    <row r="144" ht="14.25" hidden="1" customHeight="1">
      <c r="A144" s="44" t="str">
        <f t="shared" si="4"/>
        <v>142</v>
      </c>
      <c r="B144" s="45">
        <v>0.0</v>
      </c>
      <c r="C144" s="31" t="s">
        <v>91</v>
      </c>
      <c r="D144" s="47" t="s">
        <v>40</v>
      </c>
      <c r="E144" s="140" t="s">
        <v>523</v>
      </c>
      <c r="F144" s="47" t="s">
        <v>449</v>
      </c>
      <c r="G144" s="44" t="s">
        <v>165</v>
      </c>
      <c r="H144" s="66" t="s">
        <v>163</v>
      </c>
      <c r="I144" s="56">
        <v>16.0</v>
      </c>
      <c r="J144" s="38" t="str">
        <f t="shared" si="1"/>
        <v>SUA16</v>
      </c>
      <c r="K144" s="66" t="s">
        <v>163</v>
      </c>
      <c r="L144" s="70">
        <v>1.0</v>
      </c>
      <c r="M144" s="45" t="str">
        <f t="shared" si="2"/>
        <v>SUA161</v>
      </c>
      <c r="N144" s="151" t="s">
        <v>475</v>
      </c>
      <c r="O144" s="152">
        <v>1.0</v>
      </c>
      <c r="P144" s="42" t="str">
        <f t="shared" si="3"/>
        <v>SUA1611</v>
      </c>
      <c r="Q144" s="110"/>
      <c r="R144" s="135" t="s">
        <v>75</v>
      </c>
      <c r="S144" s="135" t="s">
        <v>75</v>
      </c>
      <c r="T144" s="135"/>
      <c r="U144" s="151" t="s">
        <v>59</v>
      </c>
      <c r="V144" s="147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110" t="s">
        <v>536</v>
      </c>
      <c r="AI144" s="147"/>
      <c r="AJ144" s="31"/>
      <c r="AK144" s="31"/>
      <c r="AL144" s="29"/>
      <c r="AM144" s="29"/>
      <c r="AN144" s="29"/>
      <c r="AO144" s="29"/>
    </row>
    <row r="145" ht="14.25" hidden="1" customHeight="1">
      <c r="A145" s="44" t="str">
        <f t="shared" si="4"/>
        <v>143</v>
      </c>
      <c r="B145" s="45">
        <v>0.0</v>
      </c>
      <c r="C145" s="31" t="s">
        <v>91</v>
      </c>
      <c r="D145" s="47" t="s">
        <v>40</v>
      </c>
      <c r="E145" s="140" t="s">
        <v>523</v>
      </c>
      <c r="F145" s="47" t="s">
        <v>449</v>
      </c>
      <c r="G145" s="44" t="s">
        <v>165</v>
      </c>
      <c r="H145" s="66" t="s">
        <v>163</v>
      </c>
      <c r="I145" s="56">
        <v>16.0</v>
      </c>
      <c r="J145" s="38" t="str">
        <f t="shared" si="1"/>
        <v>SUA16</v>
      </c>
      <c r="K145" s="66" t="s">
        <v>163</v>
      </c>
      <c r="L145" s="70">
        <v>1.0</v>
      </c>
      <c r="M145" s="45" t="str">
        <f t="shared" si="2"/>
        <v>SUA161</v>
      </c>
      <c r="N145" s="151" t="s">
        <v>476</v>
      </c>
      <c r="O145" s="152">
        <v>2.0</v>
      </c>
      <c r="P145" s="42" t="str">
        <f t="shared" si="3"/>
        <v>SUA1612</v>
      </c>
      <c r="Q145" s="110"/>
      <c r="R145" s="135" t="s">
        <v>75</v>
      </c>
      <c r="S145" s="135" t="s">
        <v>75</v>
      </c>
      <c r="T145" s="135"/>
      <c r="U145" s="151" t="s">
        <v>59</v>
      </c>
      <c r="V145" s="147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110" t="s">
        <v>536</v>
      </c>
      <c r="AI145" s="147"/>
      <c r="AJ145" s="31"/>
      <c r="AK145" s="31"/>
      <c r="AL145" s="29"/>
      <c r="AM145" s="29"/>
      <c r="AN145" s="29"/>
      <c r="AO145" s="29"/>
    </row>
    <row r="146" ht="14.25" hidden="1" customHeight="1">
      <c r="A146" s="44" t="str">
        <f t="shared" si="4"/>
        <v>144</v>
      </c>
      <c r="B146" s="45">
        <v>0.0</v>
      </c>
      <c r="C146" s="31" t="s">
        <v>91</v>
      </c>
      <c r="D146" s="47" t="s">
        <v>40</v>
      </c>
      <c r="E146" s="140" t="s">
        <v>448</v>
      </c>
      <c r="F146" s="47" t="s">
        <v>449</v>
      </c>
      <c r="G146" s="44" t="s">
        <v>165</v>
      </c>
      <c r="H146" s="66" t="s">
        <v>163</v>
      </c>
      <c r="I146" s="56">
        <v>16.0</v>
      </c>
      <c r="J146" s="38" t="str">
        <f t="shared" si="1"/>
        <v>SUA16</v>
      </c>
      <c r="K146" s="66" t="s">
        <v>163</v>
      </c>
      <c r="L146" s="70">
        <v>1.0</v>
      </c>
      <c r="M146" s="45" t="str">
        <f t="shared" si="2"/>
        <v>SUA161</v>
      </c>
      <c r="N146" s="151" t="s">
        <v>537</v>
      </c>
      <c r="O146" s="152">
        <v>3.0</v>
      </c>
      <c r="P146" s="42" t="str">
        <f t="shared" si="3"/>
        <v>SUA1613</v>
      </c>
      <c r="Q146" s="110"/>
      <c r="R146" s="135" t="s">
        <v>75</v>
      </c>
      <c r="S146" s="135" t="s">
        <v>75</v>
      </c>
      <c r="T146" s="135"/>
      <c r="U146" s="151" t="s">
        <v>59</v>
      </c>
      <c r="V146" s="147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110" t="s">
        <v>536</v>
      </c>
      <c r="AI146" s="147"/>
      <c r="AJ146" s="31"/>
      <c r="AK146" s="31"/>
      <c r="AL146" s="29"/>
      <c r="AM146" s="29"/>
      <c r="AN146" s="29"/>
      <c r="AO146" s="29"/>
    </row>
    <row r="147" ht="14.25" hidden="1" customHeight="1">
      <c r="A147" s="44" t="str">
        <f t="shared" si="4"/>
        <v>145</v>
      </c>
      <c r="B147" s="45">
        <v>0.0</v>
      </c>
      <c r="C147" s="75" t="s">
        <v>131</v>
      </c>
      <c r="D147" s="47" t="s">
        <v>40</v>
      </c>
      <c r="E147" s="48" t="s">
        <v>538</v>
      </c>
      <c r="F147" s="47" t="s">
        <v>539</v>
      </c>
      <c r="G147" s="44" t="s">
        <v>540</v>
      </c>
      <c r="H147" s="49" t="s">
        <v>541</v>
      </c>
      <c r="I147" s="56">
        <v>1.0</v>
      </c>
      <c r="J147" s="38" t="str">
        <f t="shared" si="1"/>
        <v>SEN1</v>
      </c>
      <c r="K147" s="49" t="s">
        <v>541</v>
      </c>
      <c r="L147" s="56">
        <v>1.0</v>
      </c>
      <c r="M147" s="45" t="str">
        <f t="shared" si="2"/>
        <v>SEN11</v>
      </c>
      <c r="N147" s="42" t="s">
        <v>542</v>
      </c>
      <c r="O147" s="54">
        <v>1.0</v>
      </c>
      <c r="P147" s="42" t="str">
        <f t="shared" si="3"/>
        <v>SEN111</v>
      </c>
      <c r="Q147" s="49">
        <v>800064.0</v>
      </c>
      <c r="R147" s="42" t="s">
        <v>543</v>
      </c>
      <c r="S147" s="42" t="s">
        <v>544</v>
      </c>
      <c r="T147" s="41" t="s">
        <v>48</v>
      </c>
      <c r="U147" s="42" t="s">
        <v>49</v>
      </c>
      <c r="V147" s="49"/>
      <c r="W147" s="49"/>
      <c r="X147" s="49"/>
      <c r="Y147" s="49" t="s">
        <v>514</v>
      </c>
      <c r="Z147" s="49"/>
      <c r="AA147" s="49"/>
      <c r="AB147" s="49"/>
      <c r="AC147" s="49"/>
      <c r="AD147" s="49"/>
      <c r="AE147" s="49" t="s">
        <v>62</v>
      </c>
      <c r="AF147" s="49" t="s">
        <v>545</v>
      </c>
      <c r="AG147" s="49"/>
      <c r="AH147" s="49">
        <v>2001.0</v>
      </c>
      <c r="AI147" s="49"/>
      <c r="AJ147" s="75"/>
      <c r="AK147" s="75"/>
      <c r="AL147" s="29"/>
      <c r="AM147" s="29"/>
      <c r="AN147" s="29"/>
      <c r="AO147" s="29"/>
    </row>
    <row r="148" ht="14.25" hidden="1" customHeight="1">
      <c r="A148" s="44" t="str">
        <f t="shared" si="4"/>
        <v>146</v>
      </c>
      <c r="B148" s="45">
        <v>0.0</v>
      </c>
      <c r="C148" s="75" t="s">
        <v>131</v>
      </c>
      <c r="D148" s="47" t="s">
        <v>40</v>
      </c>
      <c r="E148" s="48" t="s">
        <v>538</v>
      </c>
      <c r="F148" s="47" t="s">
        <v>539</v>
      </c>
      <c r="G148" s="44" t="s">
        <v>540</v>
      </c>
      <c r="H148" s="49" t="s">
        <v>541</v>
      </c>
      <c r="I148" s="56">
        <v>1.0</v>
      </c>
      <c r="J148" s="38" t="str">
        <f t="shared" si="1"/>
        <v>SEN1</v>
      </c>
      <c r="K148" s="49" t="s">
        <v>541</v>
      </c>
      <c r="L148" s="56">
        <v>1.0</v>
      </c>
      <c r="M148" s="45" t="str">
        <f t="shared" si="2"/>
        <v>SEN11</v>
      </c>
      <c r="N148" s="42" t="s">
        <v>546</v>
      </c>
      <c r="O148" s="54">
        <v>2.0</v>
      </c>
      <c r="P148" s="42" t="str">
        <f t="shared" si="3"/>
        <v>SEN112</v>
      </c>
      <c r="Q148" s="153">
        <v>820083.0</v>
      </c>
      <c r="R148" s="42" t="s">
        <v>133</v>
      </c>
      <c r="S148" s="42" t="s">
        <v>133</v>
      </c>
      <c r="T148" s="41" t="s">
        <v>48</v>
      </c>
      <c r="U148" s="42" t="s">
        <v>59</v>
      </c>
      <c r="V148" s="49"/>
      <c r="W148" s="49"/>
      <c r="X148" s="40"/>
      <c r="Y148" s="49"/>
      <c r="Z148" s="40"/>
      <c r="AA148" s="40"/>
      <c r="AB148" s="40"/>
      <c r="AC148" s="40"/>
      <c r="AD148" s="40"/>
      <c r="AE148" s="40" t="s">
        <v>152</v>
      </c>
      <c r="AF148" s="40" t="s">
        <v>152</v>
      </c>
      <c r="AG148" s="40"/>
      <c r="AH148" s="49">
        <v>2000.0</v>
      </c>
      <c r="AI148" s="49"/>
      <c r="AJ148" s="75"/>
      <c r="AK148" s="75"/>
      <c r="AL148" s="29"/>
      <c r="AM148" s="29"/>
      <c r="AN148" s="29"/>
      <c r="AO148" s="29"/>
    </row>
    <row r="149" ht="14.25" hidden="1" customHeight="1">
      <c r="A149" s="44" t="str">
        <f t="shared" si="4"/>
        <v>147</v>
      </c>
      <c r="B149" s="45">
        <v>0.0</v>
      </c>
      <c r="C149" s="75" t="s">
        <v>131</v>
      </c>
      <c r="D149" s="47" t="s">
        <v>40</v>
      </c>
      <c r="E149" s="48" t="s">
        <v>538</v>
      </c>
      <c r="F149" s="47" t="s">
        <v>539</v>
      </c>
      <c r="G149" s="44" t="s">
        <v>547</v>
      </c>
      <c r="H149" s="49" t="s">
        <v>548</v>
      </c>
      <c r="I149" s="56">
        <v>2.0</v>
      </c>
      <c r="J149" s="38" t="str">
        <f t="shared" si="1"/>
        <v>SEN2</v>
      </c>
      <c r="K149" s="49" t="s">
        <v>548</v>
      </c>
      <c r="L149" s="56">
        <v>1.0</v>
      </c>
      <c r="M149" s="45" t="str">
        <f t="shared" si="2"/>
        <v>SEN21</v>
      </c>
      <c r="N149" s="42" t="s">
        <v>549</v>
      </c>
      <c r="O149" s="54">
        <v>1.0</v>
      </c>
      <c r="P149" s="42" t="str">
        <f t="shared" si="3"/>
        <v>SEN211</v>
      </c>
      <c r="Q149" s="49">
        <v>826021.0</v>
      </c>
      <c r="R149" s="42" t="s">
        <v>550</v>
      </c>
      <c r="S149" s="42" t="s">
        <v>550</v>
      </c>
      <c r="T149" s="41" t="s">
        <v>48</v>
      </c>
      <c r="U149" s="42" t="s">
        <v>59</v>
      </c>
      <c r="V149" s="66"/>
      <c r="W149" s="82"/>
      <c r="X149" s="40"/>
      <c r="Y149" s="82"/>
      <c r="Z149" s="40"/>
      <c r="AA149" s="40"/>
      <c r="AB149" s="40"/>
      <c r="AC149" s="40"/>
      <c r="AD149" s="40"/>
      <c r="AE149" s="40" t="s">
        <v>152</v>
      </c>
      <c r="AF149" s="40" t="s">
        <v>152</v>
      </c>
      <c r="AG149" s="40"/>
      <c r="AH149" s="49">
        <v>2003.0</v>
      </c>
      <c r="AI149" s="49"/>
      <c r="AJ149" s="75"/>
      <c r="AK149" s="75"/>
      <c r="AL149" s="29"/>
      <c r="AM149" s="29"/>
      <c r="AN149" s="29"/>
      <c r="AO149" s="29"/>
    </row>
    <row r="150" ht="14.25" hidden="1" customHeight="1">
      <c r="A150" s="44" t="str">
        <f t="shared" si="4"/>
        <v>148</v>
      </c>
      <c r="B150" s="45">
        <v>11.0</v>
      </c>
      <c r="C150" s="46" t="s">
        <v>51</v>
      </c>
      <c r="D150" s="47" t="s">
        <v>52</v>
      </c>
      <c r="E150" s="48" t="s">
        <v>538</v>
      </c>
      <c r="F150" s="47" t="s">
        <v>539</v>
      </c>
      <c r="G150" s="44" t="s">
        <v>113</v>
      </c>
      <c r="H150" s="49" t="s">
        <v>551</v>
      </c>
      <c r="I150" s="56">
        <v>3.0</v>
      </c>
      <c r="J150" s="38" t="str">
        <f t="shared" si="1"/>
        <v>SEN3</v>
      </c>
      <c r="K150" s="49" t="s">
        <v>551</v>
      </c>
      <c r="L150" s="56" t="s">
        <v>45</v>
      </c>
      <c r="M150" s="45" t="str">
        <f t="shared" si="2"/>
        <v>SEN301</v>
      </c>
      <c r="N150" s="42" t="s">
        <v>552</v>
      </c>
      <c r="O150" s="54" t="s">
        <v>45</v>
      </c>
      <c r="P150" s="42" t="str">
        <f t="shared" si="3"/>
        <v>SEN30101</v>
      </c>
      <c r="Q150" s="154" t="s">
        <v>553</v>
      </c>
      <c r="R150" s="135" t="s">
        <v>75</v>
      </c>
      <c r="S150" s="135" t="s">
        <v>75</v>
      </c>
      <c r="T150" s="41" t="s">
        <v>48</v>
      </c>
      <c r="U150" s="135" t="s">
        <v>59</v>
      </c>
      <c r="V150" s="32"/>
      <c r="W150" s="49"/>
      <c r="X150" s="88"/>
      <c r="Y150" s="49"/>
      <c r="Z150" s="49"/>
      <c r="AA150" s="49"/>
      <c r="AB150" s="49"/>
      <c r="AC150" s="49"/>
      <c r="AD150" s="49"/>
      <c r="AE150" s="49"/>
      <c r="AF150" s="49"/>
      <c r="AG150" s="47"/>
      <c r="AH150" s="49">
        <v>2015.0</v>
      </c>
      <c r="AI150" s="32"/>
      <c r="AJ150" s="46"/>
      <c r="AK150" s="46"/>
      <c r="AL150" s="49" t="s">
        <v>115</v>
      </c>
      <c r="AM150" s="49" t="s">
        <v>268</v>
      </c>
      <c r="AN150" s="42">
        <v>3.0</v>
      </c>
      <c r="AO150" s="42">
        <v>2.0</v>
      </c>
      <c r="AP150" s="67"/>
    </row>
    <row r="151" ht="14.25" hidden="1" customHeight="1">
      <c r="A151" s="44" t="str">
        <f t="shared" si="4"/>
        <v>149</v>
      </c>
      <c r="B151" s="45">
        <v>0.0</v>
      </c>
      <c r="C151" s="84" t="s">
        <v>186</v>
      </c>
      <c r="D151" s="68" t="s">
        <v>186</v>
      </c>
      <c r="E151" s="155" t="s">
        <v>554</v>
      </c>
      <c r="F151" s="47" t="s">
        <v>555</v>
      </c>
      <c r="G151" s="44" t="s">
        <v>556</v>
      </c>
      <c r="H151" s="49" t="s">
        <v>557</v>
      </c>
      <c r="I151" s="56">
        <v>1.0</v>
      </c>
      <c r="J151" s="38" t="str">
        <f t="shared" si="1"/>
        <v>SDN1</v>
      </c>
      <c r="K151" s="49" t="s">
        <v>557</v>
      </c>
      <c r="L151" s="56">
        <v>1.0</v>
      </c>
      <c r="M151" s="45" t="str">
        <f t="shared" si="2"/>
        <v>SDN11</v>
      </c>
      <c r="N151" s="42" t="s">
        <v>558</v>
      </c>
      <c r="O151" s="54">
        <v>1.0</v>
      </c>
      <c r="P151" s="42" t="str">
        <f t="shared" si="3"/>
        <v>SDN111</v>
      </c>
      <c r="Q151" s="49">
        <v>822171.0</v>
      </c>
      <c r="R151" s="42" t="s">
        <v>75</v>
      </c>
      <c r="S151" s="42" t="s">
        <v>75</v>
      </c>
      <c r="T151" s="41" t="s">
        <v>48</v>
      </c>
      <c r="U151" s="42" t="s">
        <v>59</v>
      </c>
      <c r="V151" s="49"/>
      <c r="W151" s="49"/>
      <c r="X151" s="40"/>
      <c r="Y151" s="49" t="s">
        <v>173</v>
      </c>
      <c r="Z151" s="40"/>
      <c r="AA151" s="40"/>
      <c r="AB151" s="40"/>
      <c r="AC151" s="40"/>
      <c r="AD151" s="40"/>
      <c r="AE151" s="49" t="s">
        <v>62</v>
      </c>
      <c r="AF151" s="40" t="s">
        <v>62</v>
      </c>
      <c r="AG151" s="40"/>
      <c r="AH151" s="49" t="s">
        <v>390</v>
      </c>
      <c r="AI151" s="49"/>
      <c r="AJ151" s="84"/>
      <c r="AK151" s="84"/>
      <c r="AL151" s="40"/>
      <c r="AM151" s="40"/>
      <c r="AN151" s="40"/>
      <c r="AO151" s="40"/>
      <c r="AP151" s="67"/>
    </row>
    <row r="152" ht="14.25" hidden="1" customHeight="1">
      <c r="A152" s="44" t="str">
        <f t="shared" si="4"/>
        <v>150</v>
      </c>
      <c r="B152" s="45">
        <v>0.0</v>
      </c>
      <c r="C152" s="84" t="s">
        <v>186</v>
      </c>
      <c r="D152" s="68" t="s">
        <v>186</v>
      </c>
      <c r="E152" s="155" t="s">
        <v>554</v>
      </c>
      <c r="F152" s="47" t="s">
        <v>555</v>
      </c>
      <c r="G152" s="44" t="s">
        <v>559</v>
      </c>
      <c r="H152" s="49" t="s">
        <v>560</v>
      </c>
      <c r="I152" s="56">
        <v>2.0</v>
      </c>
      <c r="J152" s="38" t="str">
        <f t="shared" si="1"/>
        <v>SDN2</v>
      </c>
      <c r="K152" s="49" t="s">
        <v>560</v>
      </c>
      <c r="L152" s="56">
        <v>1.0</v>
      </c>
      <c r="M152" s="45" t="str">
        <f t="shared" si="2"/>
        <v>SDN21</v>
      </c>
      <c r="N152" s="42" t="s">
        <v>561</v>
      </c>
      <c r="O152" s="54">
        <v>1.0</v>
      </c>
      <c r="P152" s="42" t="str">
        <f t="shared" si="3"/>
        <v>SDN211</v>
      </c>
      <c r="Q152" s="49">
        <v>822170.0</v>
      </c>
      <c r="R152" s="42" t="s">
        <v>75</v>
      </c>
      <c r="S152" s="42" t="s">
        <v>75</v>
      </c>
      <c r="T152" s="41" t="s">
        <v>48</v>
      </c>
      <c r="U152" s="42" t="s">
        <v>59</v>
      </c>
      <c r="V152" s="29"/>
      <c r="W152" s="29"/>
      <c r="X152" s="29"/>
      <c r="Y152" s="49" t="s">
        <v>173</v>
      </c>
      <c r="Z152" s="29"/>
      <c r="AA152" s="29"/>
      <c r="AB152" s="29"/>
      <c r="AC152" s="29"/>
      <c r="AD152" s="29"/>
      <c r="AE152" s="49" t="s">
        <v>62</v>
      </c>
      <c r="AF152" s="29" t="s">
        <v>62</v>
      </c>
      <c r="AG152" s="29"/>
      <c r="AH152" s="49" t="s">
        <v>174</v>
      </c>
      <c r="AI152" s="40" t="s">
        <v>69</v>
      </c>
      <c r="AJ152" s="84"/>
      <c r="AK152" s="84"/>
      <c r="AL152" s="29"/>
      <c r="AM152" s="29"/>
      <c r="AN152" s="29"/>
      <c r="AO152" s="29"/>
    </row>
    <row r="153" ht="14.25" hidden="1" customHeight="1">
      <c r="A153" s="44" t="str">
        <f t="shared" si="4"/>
        <v>151</v>
      </c>
      <c r="B153" s="45">
        <v>0.0</v>
      </c>
      <c r="C153" s="45" t="s">
        <v>186</v>
      </c>
      <c r="D153" s="44" t="s">
        <v>186</v>
      </c>
      <c r="E153" s="85" t="s">
        <v>562</v>
      </c>
      <c r="F153" s="47" t="s">
        <v>563</v>
      </c>
      <c r="G153" s="44" t="s">
        <v>55</v>
      </c>
      <c r="H153" s="49" t="s">
        <v>564</v>
      </c>
      <c r="I153" s="56">
        <v>1.0</v>
      </c>
      <c r="J153" s="38" t="str">
        <f t="shared" si="1"/>
        <v>SYR1</v>
      </c>
      <c r="K153" s="49" t="s">
        <v>565</v>
      </c>
      <c r="L153" s="56">
        <v>1.0</v>
      </c>
      <c r="M153" s="45" t="str">
        <f t="shared" si="2"/>
        <v>SYR11</v>
      </c>
      <c r="N153" s="42" t="s">
        <v>566</v>
      </c>
      <c r="O153" s="54">
        <v>1.0</v>
      </c>
      <c r="P153" s="42" t="str">
        <f t="shared" si="3"/>
        <v>SYR111</v>
      </c>
      <c r="Q153" s="87">
        <v>822217.0</v>
      </c>
      <c r="R153" s="42" t="s">
        <v>75</v>
      </c>
      <c r="S153" s="42" t="s">
        <v>75</v>
      </c>
      <c r="T153" s="41" t="s">
        <v>48</v>
      </c>
      <c r="U153" s="42" t="s">
        <v>59</v>
      </c>
      <c r="V153" s="49"/>
      <c r="W153" s="49"/>
      <c r="X153" s="40"/>
      <c r="Y153" s="49" t="s">
        <v>173</v>
      </c>
      <c r="Z153" s="40"/>
      <c r="AA153" s="40"/>
      <c r="AB153" s="40"/>
      <c r="AC153" s="40"/>
      <c r="AD153" s="40"/>
      <c r="AE153" s="49" t="s">
        <v>62</v>
      </c>
      <c r="AF153" s="40" t="s">
        <v>62</v>
      </c>
      <c r="AG153" s="40"/>
      <c r="AH153" s="49" t="s">
        <v>392</v>
      </c>
      <c r="AI153" s="49"/>
      <c r="AJ153" s="45"/>
      <c r="AK153" s="45"/>
      <c r="AL153" s="40"/>
      <c r="AM153" s="40"/>
      <c r="AN153" s="40"/>
      <c r="AO153" s="40"/>
      <c r="AP153" s="67"/>
    </row>
    <row r="154" ht="14.25" hidden="1" customHeight="1">
      <c r="A154" s="44" t="str">
        <f t="shared" si="4"/>
        <v>152</v>
      </c>
      <c r="B154" s="45">
        <v>0.0</v>
      </c>
      <c r="C154" s="45" t="s">
        <v>186</v>
      </c>
      <c r="D154" s="44" t="s">
        <v>186</v>
      </c>
      <c r="E154" s="85" t="s">
        <v>562</v>
      </c>
      <c r="F154" s="47" t="s">
        <v>563</v>
      </c>
      <c r="G154" s="44" t="s">
        <v>567</v>
      </c>
      <c r="H154" s="49" t="s">
        <v>568</v>
      </c>
      <c r="I154" s="56">
        <v>2.0</v>
      </c>
      <c r="J154" s="38" t="str">
        <f t="shared" si="1"/>
        <v>SYR2</v>
      </c>
      <c r="K154" s="49" t="s">
        <v>569</v>
      </c>
      <c r="L154" s="56">
        <v>1.0</v>
      </c>
      <c r="M154" s="45" t="str">
        <f t="shared" si="2"/>
        <v>SYR21</v>
      </c>
      <c r="N154" s="42" t="s">
        <v>570</v>
      </c>
      <c r="O154" s="54">
        <v>1.0</v>
      </c>
      <c r="P154" s="42" t="str">
        <f t="shared" si="3"/>
        <v>SYR211</v>
      </c>
      <c r="Q154" s="49">
        <v>821039.0</v>
      </c>
      <c r="R154" s="42" t="s">
        <v>47</v>
      </c>
      <c r="S154" s="42" t="s">
        <v>47</v>
      </c>
      <c r="T154" s="41" t="s">
        <v>48</v>
      </c>
      <c r="U154" s="42" t="s">
        <v>59</v>
      </c>
      <c r="V154" s="49">
        <v>1200.0</v>
      </c>
      <c r="W154" s="49"/>
      <c r="X154" s="49"/>
      <c r="Y154" s="49" t="s">
        <v>60</v>
      </c>
      <c r="Z154" s="88"/>
      <c r="AA154" s="49"/>
      <c r="AB154" s="49"/>
      <c r="AC154" s="49"/>
      <c r="AD154" s="49"/>
      <c r="AE154" s="49" t="s">
        <v>62</v>
      </c>
      <c r="AF154" s="51" t="s">
        <v>62</v>
      </c>
      <c r="AG154" s="40"/>
      <c r="AH154" s="49" t="s">
        <v>571</v>
      </c>
      <c r="AI154" s="52">
        <v>39969.0</v>
      </c>
      <c r="AJ154" s="45"/>
      <c r="AK154" s="45"/>
      <c r="AL154" s="40"/>
      <c r="AM154" s="40"/>
      <c r="AN154" s="40"/>
      <c r="AO154" s="40"/>
      <c r="AP154" s="67"/>
    </row>
    <row r="155" ht="14.25" hidden="1" customHeight="1">
      <c r="A155" s="44" t="str">
        <f t="shared" si="4"/>
        <v>153</v>
      </c>
      <c r="B155" s="45">
        <v>21.0</v>
      </c>
      <c r="C155" s="73" t="s">
        <v>359</v>
      </c>
      <c r="D155" s="47" t="s">
        <v>52</v>
      </c>
      <c r="E155" s="156" t="s">
        <v>572</v>
      </c>
      <c r="F155" s="47" t="s">
        <v>573</v>
      </c>
      <c r="G155" s="44" t="s">
        <v>574</v>
      </c>
      <c r="H155" s="157" t="s">
        <v>575</v>
      </c>
      <c r="I155" s="56">
        <v>1.0</v>
      </c>
      <c r="J155" s="38" t="str">
        <f t="shared" si="1"/>
        <v>TUR1</v>
      </c>
      <c r="K155" s="157" t="s">
        <v>575</v>
      </c>
      <c r="L155" s="56" t="s">
        <v>45</v>
      </c>
      <c r="M155" s="45" t="str">
        <f t="shared" si="2"/>
        <v>TUR101</v>
      </c>
      <c r="N155" s="45" t="s">
        <v>576</v>
      </c>
      <c r="O155" s="54" t="s">
        <v>45</v>
      </c>
      <c r="P155" s="42" t="str">
        <f t="shared" si="3"/>
        <v>TUR10101</v>
      </c>
      <c r="Q155" s="49">
        <v>826024.0</v>
      </c>
      <c r="R155" s="42" t="s">
        <v>126</v>
      </c>
      <c r="S155" s="42" t="s">
        <v>577</v>
      </c>
      <c r="T155" s="41" t="s">
        <v>48</v>
      </c>
      <c r="U155" s="42" t="s">
        <v>578</v>
      </c>
      <c r="V155" s="49"/>
      <c r="W155" s="40"/>
      <c r="X155" s="40"/>
      <c r="Y155" s="40" t="s">
        <v>60</v>
      </c>
      <c r="Z155" s="40" t="s">
        <v>152</v>
      </c>
      <c r="AA155" s="40"/>
      <c r="AB155" s="40"/>
      <c r="AC155" s="40"/>
      <c r="AD155" s="40"/>
      <c r="AE155" s="40" t="s">
        <v>152</v>
      </c>
      <c r="AF155" s="40" t="s">
        <v>152</v>
      </c>
      <c r="AG155" s="40"/>
      <c r="AH155" s="49" t="s">
        <v>579</v>
      </c>
      <c r="AI155" s="49"/>
      <c r="AJ155" s="73"/>
      <c r="AK155" s="73"/>
      <c r="AL155" s="49" t="s">
        <v>580</v>
      </c>
      <c r="AM155" s="49" t="s">
        <v>581</v>
      </c>
      <c r="AN155" s="42">
        <v>3.0</v>
      </c>
      <c r="AO155" s="42">
        <v>2.0</v>
      </c>
      <c r="AP155" s="67"/>
    </row>
    <row r="156" ht="14.25" hidden="1" customHeight="1">
      <c r="A156" s="44" t="str">
        <f t="shared" si="4"/>
        <v>154</v>
      </c>
      <c r="B156" s="45">
        <v>21.0</v>
      </c>
      <c r="C156" s="73" t="s">
        <v>359</v>
      </c>
      <c r="D156" s="47" t="s">
        <v>52</v>
      </c>
      <c r="E156" s="156" t="s">
        <v>572</v>
      </c>
      <c r="F156" s="47" t="s">
        <v>573</v>
      </c>
      <c r="G156" s="44" t="s">
        <v>574</v>
      </c>
      <c r="H156" s="157" t="s">
        <v>575</v>
      </c>
      <c r="I156" s="56">
        <v>1.0</v>
      </c>
      <c r="J156" s="38" t="str">
        <f t="shared" si="1"/>
        <v>TUR1</v>
      </c>
      <c r="K156" s="157" t="s">
        <v>575</v>
      </c>
      <c r="L156" s="56" t="s">
        <v>45</v>
      </c>
      <c r="M156" s="45" t="str">
        <f t="shared" si="2"/>
        <v>TUR101</v>
      </c>
      <c r="N156" s="45" t="s">
        <v>582</v>
      </c>
      <c r="O156" s="121" t="s">
        <v>66</v>
      </c>
      <c r="P156" s="42" t="str">
        <f t="shared" si="3"/>
        <v>TUR10102</v>
      </c>
      <c r="Q156" s="49">
        <v>824083.0</v>
      </c>
      <c r="R156" s="42" t="s">
        <v>75</v>
      </c>
      <c r="S156" s="42" t="s">
        <v>583</v>
      </c>
      <c r="T156" s="41" t="s">
        <v>48</v>
      </c>
      <c r="U156" s="42" t="s">
        <v>578</v>
      </c>
      <c r="V156" s="49"/>
      <c r="W156" s="40"/>
      <c r="X156" s="40"/>
      <c r="Y156" s="40" t="s">
        <v>60</v>
      </c>
      <c r="Z156" s="40" t="s">
        <v>152</v>
      </c>
      <c r="AA156" s="40"/>
      <c r="AB156" s="40"/>
      <c r="AC156" s="40"/>
      <c r="AD156" s="40"/>
      <c r="AE156" s="40" t="s">
        <v>152</v>
      </c>
      <c r="AF156" s="40" t="s">
        <v>152</v>
      </c>
      <c r="AG156" s="40"/>
      <c r="AH156" s="49" t="s">
        <v>584</v>
      </c>
      <c r="AI156" s="52">
        <v>39498.0</v>
      </c>
      <c r="AJ156" s="73"/>
      <c r="AK156" s="73"/>
      <c r="AL156" s="49" t="s">
        <v>580</v>
      </c>
      <c r="AM156" s="49" t="s">
        <v>581</v>
      </c>
      <c r="AN156" s="42">
        <v>3.0</v>
      </c>
      <c r="AO156" s="42">
        <v>2.0</v>
      </c>
      <c r="AP156" s="67"/>
    </row>
    <row r="157" ht="14.25" hidden="1" customHeight="1">
      <c r="A157" s="44" t="str">
        <f t="shared" si="4"/>
        <v>155</v>
      </c>
      <c r="B157" s="45">
        <v>21.0</v>
      </c>
      <c r="C157" s="73" t="s">
        <v>359</v>
      </c>
      <c r="D157" s="47" t="s">
        <v>52</v>
      </c>
      <c r="E157" s="156" t="s">
        <v>572</v>
      </c>
      <c r="F157" s="47" t="s">
        <v>573</v>
      </c>
      <c r="G157" s="44" t="s">
        <v>574</v>
      </c>
      <c r="H157" s="157" t="s">
        <v>585</v>
      </c>
      <c r="I157" s="56">
        <v>1.0</v>
      </c>
      <c r="J157" s="38" t="str">
        <f t="shared" si="1"/>
        <v>TUR1</v>
      </c>
      <c r="K157" s="157" t="s">
        <v>585</v>
      </c>
      <c r="L157" s="120" t="s">
        <v>66</v>
      </c>
      <c r="M157" s="45" t="str">
        <f t="shared" si="2"/>
        <v>TUR102</v>
      </c>
      <c r="N157" s="45" t="s">
        <v>586</v>
      </c>
      <c r="O157" s="54" t="s">
        <v>45</v>
      </c>
      <c r="P157" s="42" t="str">
        <f t="shared" si="3"/>
        <v>TUR10201</v>
      </c>
      <c r="Q157" s="49">
        <v>826035.0</v>
      </c>
      <c r="R157" s="42" t="s">
        <v>126</v>
      </c>
      <c r="S157" s="42" t="s">
        <v>577</v>
      </c>
      <c r="T157" s="41" t="s">
        <v>48</v>
      </c>
      <c r="U157" s="42" t="s">
        <v>578</v>
      </c>
      <c r="V157" s="49"/>
      <c r="W157" s="40"/>
      <c r="X157" s="40"/>
      <c r="Y157" s="40" t="s">
        <v>60</v>
      </c>
      <c r="Z157" s="40" t="s">
        <v>152</v>
      </c>
      <c r="AA157" s="40"/>
      <c r="AB157" s="40"/>
      <c r="AC157" s="40"/>
      <c r="AD157" s="40"/>
      <c r="AE157" s="40" t="s">
        <v>152</v>
      </c>
      <c r="AF157" s="40" t="s">
        <v>152</v>
      </c>
      <c r="AG157" s="40"/>
      <c r="AH157" s="49" t="s">
        <v>579</v>
      </c>
      <c r="AI157" s="49"/>
      <c r="AJ157" s="46"/>
      <c r="AK157" s="46"/>
      <c r="AL157" s="49" t="s">
        <v>580</v>
      </c>
      <c r="AM157" s="49" t="s">
        <v>581</v>
      </c>
      <c r="AN157" s="42">
        <v>3.0</v>
      </c>
      <c r="AO157" s="42">
        <v>2.0</v>
      </c>
      <c r="AP157" s="67"/>
    </row>
    <row r="158" ht="14.25" hidden="1" customHeight="1">
      <c r="A158" s="44" t="str">
        <f t="shared" si="4"/>
        <v>156</v>
      </c>
      <c r="B158" s="45">
        <v>21.0</v>
      </c>
      <c r="C158" s="73" t="s">
        <v>359</v>
      </c>
      <c r="D158" s="47" t="s">
        <v>52</v>
      </c>
      <c r="E158" s="156" t="s">
        <v>572</v>
      </c>
      <c r="F158" s="47" t="s">
        <v>573</v>
      </c>
      <c r="G158" s="44" t="s">
        <v>574</v>
      </c>
      <c r="H158" s="157" t="s">
        <v>585</v>
      </c>
      <c r="I158" s="56">
        <v>1.0</v>
      </c>
      <c r="J158" s="38" t="str">
        <f t="shared" si="1"/>
        <v>TUR1</v>
      </c>
      <c r="K158" s="157" t="s">
        <v>585</v>
      </c>
      <c r="L158" s="120" t="s">
        <v>66</v>
      </c>
      <c r="M158" s="45" t="str">
        <f t="shared" si="2"/>
        <v>TUR102</v>
      </c>
      <c r="N158" s="45" t="s">
        <v>587</v>
      </c>
      <c r="O158" s="121" t="s">
        <v>66</v>
      </c>
      <c r="P158" s="42" t="str">
        <f t="shared" si="3"/>
        <v>TUR10202</v>
      </c>
      <c r="Q158" s="49">
        <v>824082.0</v>
      </c>
      <c r="R158" s="42" t="s">
        <v>75</v>
      </c>
      <c r="S158" s="42" t="s">
        <v>583</v>
      </c>
      <c r="T158" s="41" t="s">
        <v>48</v>
      </c>
      <c r="U158" s="42" t="s">
        <v>578</v>
      </c>
      <c r="V158" s="49"/>
      <c r="W158" s="40"/>
      <c r="X158" s="40"/>
      <c r="Y158" s="40" t="s">
        <v>60</v>
      </c>
      <c r="Z158" s="40" t="s">
        <v>152</v>
      </c>
      <c r="AA158" s="40"/>
      <c r="AB158" s="40"/>
      <c r="AC158" s="40"/>
      <c r="AD158" s="40"/>
      <c r="AE158" s="40" t="s">
        <v>152</v>
      </c>
      <c r="AF158" s="40" t="s">
        <v>152</v>
      </c>
      <c r="AG158" s="40"/>
      <c r="AH158" s="49" t="s">
        <v>584</v>
      </c>
      <c r="AI158" s="52">
        <v>39558.0</v>
      </c>
      <c r="AJ158" s="46"/>
      <c r="AK158" s="46"/>
      <c r="AL158" s="49" t="s">
        <v>580</v>
      </c>
      <c r="AM158" s="49" t="s">
        <v>581</v>
      </c>
      <c r="AN158" s="42">
        <v>3.0</v>
      </c>
      <c r="AO158" s="42">
        <v>2.0</v>
      </c>
      <c r="AP158" s="67"/>
    </row>
    <row r="159" ht="14.25" hidden="1" customHeight="1">
      <c r="A159" s="44" t="str">
        <f t="shared" si="4"/>
        <v>157</v>
      </c>
      <c r="B159" s="84">
        <v>23.0</v>
      </c>
      <c r="C159" s="84" t="s">
        <v>425</v>
      </c>
      <c r="D159" s="49" t="s">
        <v>40</v>
      </c>
      <c r="E159" s="156" t="s">
        <v>572</v>
      </c>
      <c r="F159" s="47" t="s">
        <v>573</v>
      </c>
      <c r="G159" s="44" t="s">
        <v>574</v>
      </c>
      <c r="H159" s="158" t="s">
        <v>585</v>
      </c>
      <c r="I159" s="56">
        <v>1.0</v>
      </c>
      <c r="J159" s="38" t="str">
        <f t="shared" si="1"/>
        <v>TUR1</v>
      </c>
      <c r="K159" s="158" t="s">
        <v>585</v>
      </c>
      <c r="L159" s="159">
        <v>2.0</v>
      </c>
      <c r="M159" s="45" t="str">
        <f t="shared" si="2"/>
        <v>TUR12</v>
      </c>
      <c r="N159" s="42" t="s">
        <v>588</v>
      </c>
      <c r="O159" s="54">
        <v>3.0</v>
      </c>
      <c r="P159" s="42" t="str">
        <f t="shared" si="3"/>
        <v>TUR123</v>
      </c>
      <c r="Q159" s="58"/>
      <c r="R159" s="42" t="s">
        <v>75</v>
      </c>
      <c r="S159" s="42" t="s">
        <v>75</v>
      </c>
      <c r="T159" s="41" t="s">
        <v>48</v>
      </c>
      <c r="U159" s="42" t="s">
        <v>578</v>
      </c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123"/>
      <c r="AI159" s="123"/>
      <c r="AJ159" s="62"/>
      <c r="AK159" s="62"/>
      <c r="AL159" s="40"/>
      <c r="AM159" s="40"/>
      <c r="AN159" s="40"/>
      <c r="AO159" s="40"/>
      <c r="AP159" s="67"/>
    </row>
    <row r="160" ht="14.25" hidden="1" customHeight="1">
      <c r="A160" s="44" t="str">
        <f t="shared" si="4"/>
        <v>158</v>
      </c>
      <c r="B160" s="45">
        <v>22.0</v>
      </c>
      <c r="C160" s="45" t="s">
        <v>77</v>
      </c>
      <c r="D160" s="47" t="s">
        <v>52</v>
      </c>
      <c r="E160" s="156" t="s">
        <v>572</v>
      </c>
      <c r="F160" s="47" t="s">
        <v>573</v>
      </c>
      <c r="G160" s="44" t="s">
        <v>589</v>
      </c>
      <c r="H160" s="157" t="s">
        <v>590</v>
      </c>
      <c r="I160" s="56">
        <v>2.0</v>
      </c>
      <c r="J160" s="38" t="str">
        <f t="shared" si="1"/>
        <v>TUR2</v>
      </c>
      <c r="K160" s="157" t="s">
        <v>590</v>
      </c>
      <c r="L160" s="159">
        <v>1.0</v>
      </c>
      <c r="M160" s="45" t="str">
        <f t="shared" si="2"/>
        <v>TUR21</v>
      </c>
      <c r="N160" s="42" t="s">
        <v>591</v>
      </c>
      <c r="O160" s="54">
        <v>1.0</v>
      </c>
      <c r="P160" s="42" t="str">
        <f t="shared" si="3"/>
        <v>TUR211</v>
      </c>
      <c r="Q160" s="49">
        <v>824079.0</v>
      </c>
      <c r="R160" s="45" t="s">
        <v>47</v>
      </c>
      <c r="S160" s="45" t="s">
        <v>47</v>
      </c>
      <c r="T160" s="41" t="s">
        <v>48</v>
      </c>
      <c r="U160" s="42" t="s">
        <v>578</v>
      </c>
      <c r="V160" s="49"/>
      <c r="W160" s="40"/>
      <c r="X160" s="40"/>
      <c r="Y160" s="40" t="s">
        <v>60</v>
      </c>
      <c r="Z160" s="40" t="s">
        <v>152</v>
      </c>
      <c r="AA160" s="40"/>
      <c r="AB160" s="40"/>
      <c r="AC160" s="40"/>
      <c r="AD160" s="40"/>
      <c r="AE160" s="40" t="s">
        <v>152</v>
      </c>
      <c r="AF160" s="77" t="s">
        <v>62</v>
      </c>
      <c r="AG160" s="40"/>
      <c r="AH160" s="49" t="s">
        <v>584</v>
      </c>
      <c r="AI160" s="52">
        <v>39491.0</v>
      </c>
      <c r="AJ160" s="84"/>
      <c r="AK160" s="84"/>
      <c r="AL160" s="40"/>
      <c r="AM160" s="40"/>
      <c r="AN160" s="40"/>
      <c r="AO160" s="40"/>
      <c r="AP160" s="67"/>
    </row>
    <row r="161" ht="14.25" hidden="1" customHeight="1">
      <c r="A161" s="44" t="str">
        <f t="shared" si="4"/>
        <v>159</v>
      </c>
      <c r="B161" s="45">
        <v>22.0</v>
      </c>
      <c r="C161" s="45" t="s">
        <v>77</v>
      </c>
      <c r="D161" s="49" t="s">
        <v>52</v>
      </c>
      <c r="E161" s="156" t="s">
        <v>572</v>
      </c>
      <c r="F161" s="47" t="s">
        <v>573</v>
      </c>
      <c r="G161" s="44" t="s">
        <v>589</v>
      </c>
      <c r="H161" s="158" t="s">
        <v>592</v>
      </c>
      <c r="I161" s="56">
        <v>2.0</v>
      </c>
      <c r="J161" s="38" t="str">
        <f t="shared" si="1"/>
        <v>TUR2</v>
      </c>
      <c r="K161" s="158" t="s">
        <v>592</v>
      </c>
      <c r="L161" s="159">
        <v>2.0</v>
      </c>
      <c r="M161" s="45" t="str">
        <f t="shared" si="2"/>
        <v>TUR22</v>
      </c>
      <c r="N161" s="42" t="s">
        <v>593</v>
      </c>
      <c r="O161" s="54">
        <v>1.0</v>
      </c>
      <c r="P161" s="42" t="str">
        <f t="shared" si="3"/>
        <v>TUR221</v>
      </c>
      <c r="Q161" s="58">
        <v>891199.0</v>
      </c>
      <c r="R161" s="42" t="s">
        <v>75</v>
      </c>
      <c r="S161" s="42" t="s">
        <v>75</v>
      </c>
      <c r="T161" s="41" t="s">
        <v>48</v>
      </c>
      <c r="U161" s="42" t="s">
        <v>578</v>
      </c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118"/>
      <c r="AI161" s="118"/>
      <c r="AJ161" s="160"/>
      <c r="AK161" s="160"/>
      <c r="AL161" s="40"/>
      <c r="AM161" s="40"/>
      <c r="AN161" s="40"/>
      <c r="AO161" s="40"/>
      <c r="AP161" s="67"/>
    </row>
    <row r="162" ht="14.25" hidden="1" customHeight="1">
      <c r="A162" s="44" t="str">
        <f t="shared" si="4"/>
        <v>160</v>
      </c>
      <c r="B162" s="45">
        <v>22.0</v>
      </c>
      <c r="C162" s="45" t="s">
        <v>77</v>
      </c>
      <c r="D162" s="47" t="s">
        <v>40</v>
      </c>
      <c r="E162" s="156" t="s">
        <v>572</v>
      </c>
      <c r="F162" s="47" t="s">
        <v>573</v>
      </c>
      <c r="G162" s="44" t="s">
        <v>589</v>
      </c>
      <c r="H162" s="161" t="s">
        <v>594</v>
      </c>
      <c r="I162" s="56">
        <v>2.0</v>
      </c>
      <c r="J162" s="38" t="str">
        <f t="shared" si="1"/>
        <v>TUR2</v>
      </c>
      <c r="K162" s="161" t="s">
        <v>594</v>
      </c>
      <c r="L162" s="162">
        <v>3.0</v>
      </c>
      <c r="M162" s="45" t="str">
        <f t="shared" si="2"/>
        <v>TUR23</v>
      </c>
      <c r="N162" s="163" t="s">
        <v>595</v>
      </c>
      <c r="O162" s="164">
        <v>1.0</v>
      </c>
      <c r="P162" s="42" t="str">
        <f t="shared" si="3"/>
        <v>TUR231</v>
      </c>
      <c r="Q162" s="58"/>
      <c r="R162" s="42" t="s">
        <v>75</v>
      </c>
      <c r="S162" s="42" t="s">
        <v>75</v>
      </c>
      <c r="T162" s="41" t="s">
        <v>48</v>
      </c>
      <c r="U162" s="42" t="s">
        <v>59</v>
      </c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118"/>
      <c r="AI162" s="118"/>
      <c r="AJ162" s="160"/>
      <c r="AK162" s="160"/>
      <c r="AL162" s="29"/>
      <c r="AM162" s="29"/>
      <c r="AN162" s="29"/>
      <c r="AO162" s="29"/>
    </row>
    <row r="163" ht="14.25" hidden="1" customHeight="1">
      <c r="A163" s="44" t="str">
        <f t="shared" si="4"/>
        <v>161</v>
      </c>
      <c r="B163" s="45">
        <v>22.0</v>
      </c>
      <c r="C163" s="45" t="s">
        <v>77</v>
      </c>
      <c r="D163" s="47" t="s">
        <v>52</v>
      </c>
      <c r="E163" s="156" t="s">
        <v>572</v>
      </c>
      <c r="F163" s="47" t="s">
        <v>573</v>
      </c>
      <c r="G163" s="44" t="s">
        <v>589</v>
      </c>
      <c r="H163" s="49" t="s">
        <v>596</v>
      </c>
      <c r="I163" s="56">
        <v>2.0</v>
      </c>
      <c r="J163" s="38" t="str">
        <f t="shared" si="1"/>
        <v>TUR2</v>
      </c>
      <c r="K163" s="49" t="s">
        <v>596</v>
      </c>
      <c r="L163" s="56">
        <v>4.0</v>
      </c>
      <c r="M163" s="45" t="str">
        <f t="shared" si="2"/>
        <v>TUR24</v>
      </c>
      <c r="N163" s="42" t="s">
        <v>597</v>
      </c>
      <c r="O163" s="54">
        <v>1.0</v>
      </c>
      <c r="P163" s="42" t="str">
        <f t="shared" si="3"/>
        <v>TUR241</v>
      </c>
      <c r="Q163" s="49">
        <v>821078.0</v>
      </c>
      <c r="R163" s="42" t="s">
        <v>47</v>
      </c>
      <c r="S163" s="42" t="s">
        <v>47</v>
      </c>
      <c r="T163" s="41" t="s">
        <v>48</v>
      </c>
      <c r="U163" s="42" t="s">
        <v>578</v>
      </c>
      <c r="V163" s="49">
        <v>1200.0</v>
      </c>
      <c r="W163" s="49"/>
      <c r="X163" s="49"/>
      <c r="Y163" s="49" t="s">
        <v>173</v>
      </c>
      <c r="Z163" s="49"/>
      <c r="AA163" s="49"/>
      <c r="AB163" s="49"/>
      <c r="AC163" s="49"/>
      <c r="AD163" s="49"/>
      <c r="AE163" s="49" t="s">
        <v>62</v>
      </c>
      <c r="AF163" s="55" t="s">
        <v>62</v>
      </c>
      <c r="AG163" s="40"/>
      <c r="AH163" s="49" t="s">
        <v>469</v>
      </c>
      <c r="AI163" s="52">
        <v>39393.0</v>
      </c>
      <c r="AJ163" s="46"/>
      <c r="AK163" s="46"/>
      <c r="AL163" s="40"/>
      <c r="AM163" s="40"/>
      <c r="AN163" s="40"/>
      <c r="AO163" s="40"/>
      <c r="AP163" s="67"/>
    </row>
    <row r="164" ht="14.25" hidden="1" customHeight="1">
      <c r="A164" s="44" t="str">
        <f t="shared" si="4"/>
        <v>162</v>
      </c>
      <c r="B164" s="45">
        <v>22.0</v>
      </c>
      <c r="C164" s="45" t="s">
        <v>77</v>
      </c>
      <c r="D164" s="47" t="s">
        <v>52</v>
      </c>
      <c r="E164" s="156" t="s">
        <v>572</v>
      </c>
      <c r="F164" s="47" t="s">
        <v>573</v>
      </c>
      <c r="G164" s="44" t="s">
        <v>589</v>
      </c>
      <c r="H164" s="49" t="s">
        <v>598</v>
      </c>
      <c r="I164" s="56">
        <v>2.0</v>
      </c>
      <c r="J164" s="38" t="str">
        <f t="shared" si="1"/>
        <v>TUR2</v>
      </c>
      <c r="K164" s="49" t="s">
        <v>598</v>
      </c>
      <c r="L164" s="56">
        <v>5.0</v>
      </c>
      <c r="M164" s="45" t="str">
        <f t="shared" si="2"/>
        <v>TUR25</v>
      </c>
      <c r="N164" s="42" t="s">
        <v>599</v>
      </c>
      <c r="O164" s="54">
        <v>1.0</v>
      </c>
      <c r="P164" s="42" t="str">
        <f t="shared" si="3"/>
        <v>TUR251</v>
      </c>
      <c r="Q164" s="49" t="s">
        <v>600</v>
      </c>
      <c r="R164" s="42" t="s">
        <v>75</v>
      </c>
      <c r="S164" s="42" t="s">
        <v>75</v>
      </c>
      <c r="T164" s="41" t="s">
        <v>48</v>
      </c>
      <c r="U164" s="42" t="s">
        <v>578</v>
      </c>
      <c r="V164" s="29"/>
      <c r="W164" s="29"/>
      <c r="X164" s="29"/>
      <c r="Y164" s="29"/>
      <c r="Z164" s="29"/>
      <c r="AA164" s="29"/>
      <c r="AB164" s="29"/>
      <c r="AC164" s="29"/>
      <c r="AD164" s="29"/>
      <c r="AE164" s="29" t="s">
        <v>62</v>
      </c>
      <c r="AF164" s="165" t="s">
        <v>62</v>
      </c>
      <c r="AG164" s="29"/>
      <c r="AH164" s="49" t="s">
        <v>338</v>
      </c>
      <c r="AI164" s="49"/>
      <c r="AJ164" s="46"/>
      <c r="AK164" s="46"/>
      <c r="AL164" s="29"/>
      <c r="AM164" s="29"/>
      <c r="AN164" s="29"/>
      <c r="AO164" s="29"/>
    </row>
    <row r="165" ht="14.25" hidden="1" customHeight="1">
      <c r="A165" s="44" t="str">
        <f t="shared" si="4"/>
        <v>163</v>
      </c>
      <c r="B165" s="45">
        <v>22.0</v>
      </c>
      <c r="C165" s="45" t="s">
        <v>77</v>
      </c>
      <c r="D165" s="47" t="s">
        <v>52</v>
      </c>
      <c r="E165" s="156" t="s">
        <v>572</v>
      </c>
      <c r="F165" s="47" t="s">
        <v>573</v>
      </c>
      <c r="G165" s="44" t="s">
        <v>589</v>
      </c>
      <c r="H165" s="49" t="s">
        <v>601</v>
      </c>
      <c r="I165" s="56">
        <v>2.0</v>
      </c>
      <c r="J165" s="38" t="str">
        <f t="shared" si="1"/>
        <v>TUR2</v>
      </c>
      <c r="K165" s="49" t="s">
        <v>601</v>
      </c>
      <c r="L165" s="56">
        <v>6.0</v>
      </c>
      <c r="M165" s="45" t="str">
        <f t="shared" si="2"/>
        <v>TUR26</v>
      </c>
      <c r="N165" s="42" t="s">
        <v>602</v>
      </c>
      <c r="O165" s="54">
        <v>1.0</v>
      </c>
      <c r="P165" s="42" t="str">
        <f t="shared" si="3"/>
        <v>TUR261</v>
      </c>
      <c r="Q165" s="111">
        <v>822352.0</v>
      </c>
      <c r="R165" s="42" t="s">
        <v>75</v>
      </c>
      <c r="S165" s="42" t="s">
        <v>75</v>
      </c>
      <c r="T165" s="41" t="s">
        <v>48</v>
      </c>
      <c r="U165" s="42" t="s">
        <v>578</v>
      </c>
      <c r="V165" s="32"/>
      <c r="W165" s="111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32" t="s">
        <v>603</v>
      </c>
      <c r="AI165" s="49"/>
      <c r="AJ165" s="45"/>
      <c r="AK165" s="45"/>
      <c r="AL165" s="29"/>
      <c r="AM165" s="29"/>
      <c r="AN165" s="29"/>
      <c r="AO165" s="29"/>
    </row>
    <row r="166" ht="14.25" hidden="1" customHeight="1">
      <c r="A166" s="44" t="str">
        <f t="shared" si="4"/>
        <v>164</v>
      </c>
      <c r="B166" s="45">
        <v>0.0</v>
      </c>
      <c r="C166" s="45" t="s">
        <v>91</v>
      </c>
      <c r="D166" s="47" t="s">
        <v>52</v>
      </c>
      <c r="E166" s="156" t="s">
        <v>572</v>
      </c>
      <c r="F166" s="47" t="s">
        <v>573</v>
      </c>
      <c r="G166" s="44" t="s">
        <v>589</v>
      </c>
      <c r="H166" s="49" t="s">
        <v>604</v>
      </c>
      <c r="I166" s="56">
        <v>2.0</v>
      </c>
      <c r="J166" s="38" t="str">
        <f t="shared" si="1"/>
        <v>TUR2</v>
      </c>
      <c r="K166" s="49" t="s">
        <v>604</v>
      </c>
      <c r="L166" s="56">
        <v>7.0</v>
      </c>
      <c r="M166" s="45" t="str">
        <f t="shared" si="2"/>
        <v>TUR27</v>
      </c>
      <c r="N166" s="42" t="s">
        <v>605</v>
      </c>
      <c r="O166" s="54">
        <v>1.0</v>
      </c>
      <c r="P166" s="42" t="str">
        <f t="shared" si="3"/>
        <v>TUR271</v>
      </c>
      <c r="Q166" s="49">
        <v>825048.0</v>
      </c>
      <c r="R166" s="42" t="s">
        <v>550</v>
      </c>
      <c r="S166" s="42" t="s">
        <v>550</v>
      </c>
      <c r="T166" s="41" t="s">
        <v>48</v>
      </c>
      <c r="U166" s="42" t="s">
        <v>578</v>
      </c>
      <c r="V166" s="49"/>
      <c r="W166" s="40"/>
      <c r="X166" s="40"/>
      <c r="Y166" s="40" t="s">
        <v>606</v>
      </c>
      <c r="Z166" s="40" t="s">
        <v>152</v>
      </c>
      <c r="AA166" s="40"/>
      <c r="AB166" s="40"/>
      <c r="AC166" s="40"/>
      <c r="AD166" s="40"/>
      <c r="AE166" s="40" t="s">
        <v>152</v>
      </c>
      <c r="AF166" s="40" t="s">
        <v>152</v>
      </c>
      <c r="AG166" s="40"/>
      <c r="AH166" s="49">
        <v>2004.0</v>
      </c>
      <c r="AI166" s="49"/>
      <c r="AJ166" s="45"/>
      <c r="AK166" s="45"/>
      <c r="AL166" s="40"/>
      <c r="AM166" s="40"/>
      <c r="AN166" s="40"/>
      <c r="AO166" s="40"/>
      <c r="AP166" s="67"/>
    </row>
    <row r="167" ht="14.25" hidden="1" customHeight="1">
      <c r="A167" s="44" t="str">
        <f t="shared" si="4"/>
        <v>165</v>
      </c>
      <c r="B167" s="45">
        <v>0.0</v>
      </c>
      <c r="C167" s="45" t="s">
        <v>91</v>
      </c>
      <c r="D167" s="47" t="s">
        <v>52</v>
      </c>
      <c r="E167" s="156" t="s">
        <v>572</v>
      </c>
      <c r="F167" s="47" t="s">
        <v>573</v>
      </c>
      <c r="G167" s="44" t="s">
        <v>589</v>
      </c>
      <c r="H167" s="49" t="s">
        <v>607</v>
      </c>
      <c r="I167" s="56">
        <v>2.0</v>
      </c>
      <c r="J167" s="38" t="str">
        <f t="shared" si="1"/>
        <v>TUR2</v>
      </c>
      <c r="K167" s="49" t="s">
        <v>607</v>
      </c>
      <c r="L167" s="56">
        <v>8.0</v>
      </c>
      <c r="M167" s="45" t="str">
        <f t="shared" si="2"/>
        <v>TUR28</v>
      </c>
      <c r="N167" s="42" t="s">
        <v>608</v>
      </c>
      <c r="O167" s="54">
        <v>1.0</v>
      </c>
      <c r="P167" s="42" t="str">
        <f t="shared" si="3"/>
        <v>TUR281</v>
      </c>
      <c r="Q167" s="49">
        <v>820088.0</v>
      </c>
      <c r="R167" s="42" t="s">
        <v>133</v>
      </c>
      <c r="S167" s="42" t="s">
        <v>133</v>
      </c>
      <c r="T167" s="41" t="s">
        <v>48</v>
      </c>
      <c r="U167" s="42" t="s">
        <v>59</v>
      </c>
      <c r="V167" s="49">
        <v>1200.0</v>
      </c>
      <c r="W167" s="49"/>
      <c r="X167" s="49"/>
      <c r="Y167" s="49" t="s">
        <v>128</v>
      </c>
      <c r="Z167" s="49" t="s">
        <v>609</v>
      </c>
      <c r="AA167" s="49"/>
      <c r="AB167" s="49"/>
      <c r="AC167" s="49"/>
      <c r="AD167" s="49"/>
      <c r="AE167" s="49" t="s">
        <v>62</v>
      </c>
      <c r="AF167" s="49" t="s">
        <v>130</v>
      </c>
      <c r="AG167" s="49" t="s">
        <v>545</v>
      </c>
      <c r="AH167" s="49">
        <v>2003.0</v>
      </c>
      <c r="AI167" s="49"/>
      <c r="AJ167" s="45"/>
      <c r="AK167" s="45"/>
      <c r="AL167" s="40"/>
      <c r="AM167" s="40"/>
      <c r="AN167" s="40"/>
      <c r="AO167" s="40"/>
      <c r="AP167" s="67"/>
    </row>
    <row r="168" ht="14.25" hidden="1" customHeight="1">
      <c r="A168" s="44" t="str">
        <f t="shared" si="4"/>
        <v>166</v>
      </c>
      <c r="B168" s="45">
        <v>22.0</v>
      </c>
      <c r="C168" s="45" t="s">
        <v>77</v>
      </c>
      <c r="D168" s="47" t="s">
        <v>52</v>
      </c>
      <c r="E168" s="156" t="s">
        <v>572</v>
      </c>
      <c r="F168" s="47" t="s">
        <v>573</v>
      </c>
      <c r="G168" s="44" t="s">
        <v>610</v>
      </c>
      <c r="H168" s="49" t="s">
        <v>611</v>
      </c>
      <c r="I168" s="56">
        <v>3.0</v>
      </c>
      <c r="J168" s="38" t="str">
        <f t="shared" si="1"/>
        <v>TUR3</v>
      </c>
      <c r="K168" s="49" t="s">
        <v>611</v>
      </c>
      <c r="L168" s="56">
        <v>1.0</v>
      </c>
      <c r="M168" s="45" t="str">
        <f t="shared" si="2"/>
        <v>TUR31</v>
      </c>
      <c r="N168" s="42" t="s">
        <v>612</v>
      </c>
      <c r="O168" s="54">
        <v>1.0</v>
      </c>
      <c r="P168" s="42" t="str">
        <f t="shared" si="3"/>
        <v>TUR311</v>
      </c>
      <c r="Q168" s="49">
        <v>821048.0</v>
      </c>
      <c r="R168" s="42" t="s">
        <v>47</v>
      </c>
      <c r="S168" s="42" t="s">
        <v>47</v>
      </c>
      <c r="T168" s="41" t="s">
        <v>48</v>
      </c>
      <c r="U168" s="42" t="s">
        <v>578</v>
      </c>
      <c r="V168" s="49">
        <v>800.0</v>
      </c>
      <c r="W168" s="49"/>
      <c r="X168" s="49"/>
      <c r="Y168" s="49" t="s">
        <v>60</v>
      </c>
      <c r="Z168" s="49"/>
      <c r="AA168" s="49"/>
      <c r="AB168" s="49"/>
      <c r="AC168" s="49"/>
      <c r="AD168" s="49"/>
      <c r="AE168" s="49" t="s">
        <v>62</v>
      </c>
      <c r="AF168" s="55" t="s">
        <v>62</v>
      </c>
      <c r="AG168" s="40"/>
      <c r="AH168" s="49" t="s">
        <v>262</v>
      </c>
      <c r="AI168" s="52">
        <v>39283.0</v>
      </c>
      <c r="AJ168" s="46"/>
      <c r="AK168" s="46"/>
      <c r="AL168" s="40"/>
      <c r="AM168" s="40"/>
      <c r="AN168" s="40"/>
      <c r="AO168" s="40"/>
      <c r="AP168" s="67"/>
    </row>
    <row r="169" ht="14.25" hidden="1" customHeight="1">
      <c r="A169" s="44" t="str">
        <f t="shared" si="4"/>
        <v>167</v>
      </c>
      <c r="B169" s="45">
        <v>22.0</v>
      </c>
      <c r="C169" s="45" t="s">
        <v>77</v>
      </c>
      <c r="D169" s="47" t="s">
        <v>52</v>
      </c>
      <c r="E169" s="156" t="s">
        <v>572</v>
      </c>
      <c r="F169" s="47" t="s">
        <v>573</v>
      </c>
      <c r="G169" s="44" t="s">
        <v>610</v>
      </c>
      <c r="H169" s="49" t="s">
        <v>613</v>
      </c>
      <c r="I169" s="56">
        <v>3.0</v>
      </c>
      <c r="J169" s="38" t="str">
        <f t="shared" si="1"/>
        <v>TUR3</v>
      </c>
      <c r="K169" s="49" t="s">
        <v>613</v>
      </c>
      <c r="L169" s="56">
        <v>2.0</v>
      </c>
      <c r="M169" s="45" t="str">
        <f t="shared" si="2"/>
        <v>TUR32</v>
      </c>
      <c r="N169" s="42" t="s">
        <v>614</v>
      </c>
      <c r="O169" s="54">
        <v>1.0</v>
      </c>
      <c r="P169" s="42" t="str">
        <f t="shared" si="3"/>
        <v>TUR321</v>
      </c>
      <c r="Q169" s="49">
        <v>820039.0</v>
      </c>
      <c r="R169" s="42" t="s">
        <v>257</v>
      </c>
      <c r="S169" s="42" t="s">
        <v>257</v>
      </c>
      <c r="T169" s="41" t="s">
        <v>48</v>
      </c>
      <c r="U169" s="42" t="s">
        <v>59</v>
      </c>
      <c r="V169" s="49">
        <v>1000.0</v>
      </c>
      <c r="W169" s="49"/>
      <c r="X169" s="49"/>
      <c r="Y169" s="49" t="s">
        <v>435</v>
      </c>
      <c r="Z169" s="49"/>
      <c r="AA169" s="49"/>
      <c r="AB169" s="49"/>
      <c r="AC169" s="49"/>
      <c r="AD169" s="49"/>
      <c r="AE169" s="49" t="s">
        <v>62</v>
      </c>
      <c r="AF169" s="49" t="s">
        <v>615</v>
      </c>
      <c r="AG169" s="49"/>
      <c r="AH169" s="49" t="s">
        <v>616</v>
      </c>
      <c r="AI169" s="52">
        <v>38579.0</v>
      </c>
      <c r="AJ169" s="46"/>
      <c r="AK169" s="46"/>
      <c r="AL169" s="40"/>
      <c r="AM169" s="40"/>
      <c r="AN169" s="40"/>
      <c r="AO169" s="40"/>
      <c r="AP169" s="67"/>
    </row>
    <row r="170" ht="14.25" hidden="1" customHeight="1">
      <c r="A170" s="44" t="str">
        <f t="shared" si="4"/>
        <v>168</v>
      </c>
      <c r="B170" s="45">
        <v>21.0</v>
      </c>
      <c r="C170" s="73" t="s">
        <v>147</v>
      </c>
      <c r="D170" s="47" t="s">
        <v>40</v>
      </c>
      <c r="E170" s="156" t="s">
        <v>572</v>
      </c>
      <c r="F170" s="47" t="s">
        <v>573</v>
      </c>
      <c r="G170" s="44" t="s">
        <v>617</v>
      </c>
      <c r="H170" s="47" t="s">
        <v>618</v>
      </c>
      <c r="I170" s="56">
        <v>4.0</v>
      </c>
      <c r="J170" s="38" t="str">
        <f t="shared" si="1"/>
        <v>TUR4</v>
      </c>
      <c r="K170" s="47" t="s">
        <v>618</v>
      </c>
      <c r="L170" s="56">
        <v>1.0</v>
      </c>
      <c r="M170" s="45" t="str">
        <f t="shared" si="2"/>
        <v>TUR41</v>
      </c>
      <c r="N170" s="45" t="s">
        <v>619</v>
      </c>
      <c r="O170" s="54">
        <v>1.0</v>
      </c>
      <c r="P170" s="42" t="str">
        <f t="shared" si="3"/>
        <v>TUR411</v>
      </c>
      <c r="Q170" s="47">
        <v>821123.0</v>
      </c>
      <c r="R170" s="45" t="s">
        <v>126</v>
      </c>
      <c r="S170" s="42" t="s">
        <v>285</v>
      </c>
      <c r="T170" s="41" t="s">
        <v>48</v>
      </c>
      <c r="U170" s="42" t="s">
        <v>578</v>
      </c>
      <c r="V170" s="47">
        <v>1200.0</v>
      </c>
      <c r="W170" s="47"/>
      <c r="X170" s="49"/>
      <c r="Y170" s="47" t="s">
        <v>60</v>
      </c>
      <c r="Z170" s="49"/>
      <c r="AA170" s="49"/>
      <c r="AB170" s="49"/>
      <c r="AC170" s="49"/>
      <c r="AD170" s="49"/>
      <c r="AE170" s="49" t="s">
        <v>62</v>
      </c>
      <c r="AF170" s="55" t="s">
        <v>62</v>
      </c>
      <c r="AG170" s="40"/>
      <c r="AH170" s="47" t="s">
        <v>71</v>
      </c>
      <c r="AI170" s="118">
        <v>39602.0</v>
      </c>
      <c r="AJ170" s="84"/>
      <c r="AK170" s="84"/>
      <c r="AL170" s="32" t="s">
        <v>620</v>
      </c>
      <c r="AM170" s="32" t="s">
        <v>621</v>
      </c>
      <c r="AN170" s="42">
        <v>3.0</v>
      </c>
      <c r="AO170" s="42">
        <v>1.0</v>
      </c>
      <c r="AP170" s="67"/>
    </row>
    <row r="171" ht="14.25" hidden="1" customHeight="1">
      <c r="A171" s="44" t="str">
        <f t="shared" si="4"/>
        <v>169</v>
      </c>
      <c r="B171" s="45">
        <v>21.0</v>
      </c>
      <c r="C171" s="73" t="s">
        <v>147</v>
      </c>
      <c r="D171" s="47" t="s">
        <v>40</v>
      </c>
      <c r="E171" s="156" t="s">
        <v>572</v>
      </c>
      <c r="F171" s="47" t="s">
        <v>573</v>
      </c>
      <c r="G171" s="44" t="s">
        <v>617</v>
      </c>
      <c r="H171" s="49" t="s">
        <v>622</v>
      </c>
      <c r="I171" s="56">
        <v>4.0</v>
      </c>
      <c r="J171" s="38" t="str">
        <f t="shared" si="1"/>
        <v>TUR4</v>
      </c>
      <c r="K171" s="49" t="s">
        <v>622</v>
      </c>
      <c r="L171" s="56">
        <v>2.0</v>
      </c>
      <c r="M171" s="45" t="str">
        <f t="shared" si="2"/>
        <v>TUR42</v>
      </c>
      <c r="N171" s="45" t="s">
        <v>623</v>
      </c>
      <c r="O171" s="54">
        <v>1.0</v>
      </c>
      <c r="P171" s="42" t="str">
        <f t="shared" si="3"/>
        <v>TUR421</v>
      </c>
      <c r="Q171" s="111">
        <v>891105.0</v>
      </c>
      <c r="R171" s="42" t="s">
        <v>75</v>
      </c>
      <c r="S171" s="42" t="s">
        <v>75</v>
      </c>
      <c r="T171" s="41" t="s">
        <v>48</v>
      </c>
      <c r="U171" s="42" t="s">
        <v>578</v>
      </c>
      <c r="V171" s="32"/>
      <c r="W171" s="111"/>
      <c r="X171" s="29"/>
      <c r="Y171" s="29" t="s">
        <v>261</v>
      </c>
      <c r="Z171" s="29"/>
      <c r="AA171" s="29"/>
      <c r="AB171" s="29"/>
      <c r="AC171" s="29"/>
      <c r="AD171" s="29"/>
      <c r="AE171" s="29"/>
      <c r="AF171" s="29"/>
      <c r="AG171" s="29"/>
      <c r="AH171" s="32" t="s">
        <v>603</v>
      </c>
      <c r="AI171" s="49"/>
      <c r="AJ171" s="45"/>
      <c r="AK171" s="45"/>
      <c r="AL171" s="32" t="s">
        <v>620</v>
      </c>
      <c r="AM171" s="32" t="s">
        <v>621</v>
      </c>
      <c r="AN171" s="53">
        <v>3.0</v>
      </c>
      <c r="AO171" s="53">
        <v>1.0</v>
      </c>
    </row>
    <row r="172" ht="14.25" hidden="1" customHeight="1">
      <c r="A172" s="44" t="str">
        <f t="shared" si="4"/>
        <v>170</v>
      </c>
      <c r="B172" s="45">
        <v>21.0</v>
      </c>
      <c r="C172" s="73" t="s">
        <v>147</v>
      </c>
      <c r="D172" s="47" t="s">
        <v>40</v>
      </c>
      <c r="E172" s="156" t="s">
        <v>572</v>
      </c>
      <c r="F172" s="47" t="s">
        <v>573</v>
      </c>
      <c r="G172" s="44" t="s">
        <v>617</v>
      </c>
      <c r="H172" s="49" t="s">
        <v>622</v>
      </c>
      <c r="I172" s="56">
        <v>4.0</v>
      </c>
      <c r="J172" s="38" t="str">
        <f t="shared" si="1"/>
        <v>TUR4</v>
      </c>
      <c r="K172" s="49" t="s">
        <v>622</v>
      </c>
      <c r="L172" s="56">
        <v>2.0</v>
      </c>
      <c r="M172" s="45" t="str">
        <f t="shared" si="2"/>
        <v>TUR42</v>
      </c>
      <c r="N172" s="45" t="s">
        <v>624</v>
      </c>
      <c r="O172" s="54">
        <v>2.0</v>
      </c>
      <c r="P172" s="42" t="str">
        <f t="shared" si="3"/>
        <v>TUR422</v>
      </c>
      <c r="Q172" s="111">
        <v>891104.0</v>
      </c>
      <c r="R172" s="42" t="s">
        <v>75</v>
      </c>
      <c r="S172" s="42" t="s">
        <v>75</v>
      </c>
      <c r="T172" s="41" t="s">
        <v>48</v>
      </c>
      <c r="U172" s="42" t="s">
        <v>578</v>
      </c>
      <c r="V172" s="32"/>
      <c r="W172" s="111"/>
      <c r="X172" s="29"/>
      <c r="Y172" s="29" t="s">
        <v>261</v>
      </c>
      <c r="Z172" s="29"/>
      <c r="AA172" s="29"/>
      <c r="AB172" s="29"/>
      <c r="AC172" s="29"/>
      <c r="AD172" s="29"/>
      <c r="AE172" s="29"/>
      <c r="AF172" s="29"/>
      <c r="AG172" s="29"/>
      <c r="AH172" s="32" t="s">
        <v>603</v>
      </c>
      <c r="AI172" s="49"/>
      <c r="AJ172" s="45"/>
      <c r="AK172" s="45"/>
      <c r="AL172" s="32" t="s">
        <v>620</v>
      </c>
      <c r="AM172" s="32" t="s">
        <v>621</v>
      </c>
      <c r="AN172" s="53">
        <v>3.0</v>
      </c>
      <c r="AO172" s="53">
        <v>1.0</v>
      </c>
    </row>
    <row r="173" ht="14.25" hidden="1" customHeight="1">
      <c r="A173" s="44" t="str">
        <f t="shared" si="4"/>
        <v>171</v>
      </c>
      <c r="B173" s="45">
        <v>21.0</v>
      </c>
      <c r="C173" s="73" t="s">
        <v>147</v>
      </c>
      <c r="D173" s="47" t="s">
        <v>40</v>
      </c>
      <c r="E173" s="156" t="s">
        <v>572</v>
      </c>
      <c r="F173" s="47" t="s">
        <v>573</v>
      </c>
      <c r="G173" s="44" t="s">
        <v>617</v>
      </c>
      <c r="H173" s="49" t="s">
        <v>625</v>
      </c>
      <c r="I173" s="56">
        <v>4.0</v>
      </c>
      <c r="J173" s="38" t="str">
        <f t="shared" si="1"/>
        <v>TUR4</v>
      </c>
      <c r="K173" s="49" t="s">
        <v>625</v>
      </c>
      <c r="L173" s="56">
        <v>3.0</v>
      </c>
      <c r="M173" s="45" t="str">
        <f t="shared" si="2"/>
        <v>TUR43</v>
      </c>
      <c r="N173" s="45" t="s">
        <v>626</v>
      </c>
      <c r="O173" s="54">
        <v>1.0</v>
      </c>
      <c r="P173" s="42" t="str">
        <f t="shared" si="3"/>
        <v>TUR431</v>
      </c>
      <c r="Q173" s="111">
        <v>891103.0</v>
      </c>
      <c r="R173" s="42" t="s">
        <v>75</v>
      </c>
      <c r="S173" s="42" t="s">
        <v>75</v>
      </c>
      <c r="T173" s="41" t="s">
        <v>48</v>
      </c>
      <c r="U173" s="42" t="s">
        <v>578</v>
      </c>
      <c r="V173" s="32"/>
      <c r="W173" s="111"/>
      <c r="X173" s="29"/>
      <c r="Y173" s="29" t="s">
        <v>261</v>
      </c>
      <c r="Z173" s="29"/>
      <c r="AA173" s="29"/>
      <c r="AB173" s="29"/>
      <c r="AC173" s="29"/>
      <c r="AD173" s="29"/>
      <c r="AE173" s="29"/>
      <c r="AF173" s="29"/>
      <c r="AG173" s="29"/>
      <c r="AH173" s="32" t="s">
        <v>627</v>
      </c>
      <c r="AI173" s="49"/>
      <c r="AJ173" s="45"/>
      <c r="AK173" s="45"/>
      <c r="AL173" s="32" t="s">
        <v>620</v>
      </c>
      <c r="AM173" s="32" t="s">
        <v>621</v>
      </c>
      <c r="AN173" s="53">
        <v>3.0</v>
      </c>
      <c r="AO173" s="53">
        <v>1.0</v>
      </c>
    </row>
    <row r="174" ht="14.25" hidden="1" customHeight="1">
      <c r="A174" s="44" t="str">
        <f t="shared" si="4"/>
        <v>172</v>
      </c>
      <c r="B174" s="45">
        <v>11.0</v>
      </c>
      <c r="C174" s="46" t="s">
        <v>51</v>
      </c>
      <c r="D174" s="47" t="s">
        <v>52</v>
      </c>
      <c r="E174" s="156" t="s">
        <v>572</v>
      </c>
      <c r="F174" s="47" t="s">
        <v>573</v>
      </c>
      <c r="G174" s="44" t="s">
        <v>628</v>
      </c>
      <c r="H174" s="49" t="s">
        <v>629</v>
      </c>
      <c r="I174" s="56">
        <v>5.0</v>
      </c>
      <c r="J174" s="38" t="str">
        <f t="shared" si="1"/>
        <v>TUR5</v>
      </c>
      <c r="K174" s="49" t="s">
        <v>629</v>
      </c>
      <c r="L174" s="56" t="s">
        <v>45</v>
      </c>
      <c r="M174" s="45" t="str">
        <f t="shared" si="2"/>
        <v>TUR501</v>
      </c>
      <c r="N174" s="45" t="s">
        <v>630</v>
      </c>
      <c r="O174" s="54" t="s">
        <v>45</v>
      </c>
      <c r="P174" s="42" t="str">
        <f t="shared" si="3"/>
        <v>TUR50101</v>
      </c>
      <c r="Q174" s="49">
        <v>822221.0</v>
      </c>
      <c r="R174" s="42" t="s">
        <v>75</v>
      </c>
      <c r="S174" s="42" t="s">
        <v>75</v>
      </c>
      <c r="T174" s="41" t="s">
        <v>48</v>
      </c>
      <c r="U174" s="42" t="s">
        <v>578</v>
      </c>
      <c r="V174" s="49"/>
      <c r="W174" s="49"/>
      <c r="X174" s="40"/>
      <c r="Y174" s="49" t="s">
        <v>631</v>
      </c>
      <c r="Z174" s="40"/>
      <c r="AA174" s="40"/>
      <c r="AB174" s="40"/>
      <c r="AC174" s="40"/>
      <c r="AD174" s="40"/>
      <c r="AE174" s="49" t="s">
        <v>62</v>
      </c>
      <c r="AF174" s="40" t="s">
        <v>62</v>
      </c>
      <c r="AG174" s="40"/>
      <c r="AH174" s="49" t="s">
        <v>390</v>
      </c>
      <c r="AI174" s="49"/>
      <c r="AJ174" s="46"/>
      <c r="AK174" s="46"/>
      <c r="AL174" s="110" t="s">
        <v>632</v>
      </c>
      <c r="AM174" s="110" t="s">
        <v>633</v>
      </c>
      <c r="AN174" s="42">
        <v>3.0</v>
      </c>
      <c r="AO174" s="42">
        <v>2.0</v>
      </c>
      <c r="AP174" s="67"/>
    </row>
    <row r="175" ht="14.25" hidden="1" customHeight="1">
      <c r="A175" s="44" t="str">
        <f t="shared" si="4"/>
        <v>173</v>
      </c>
      <c r="B175" s="45">
        <v>11.0</v>
      </c>
      <c r="C175" s="46" t="s">
        <v>51</v>
      </c>
      <c r="D175" s="47" t="s">
        <v>52</v>
      </c>
      <c r="E175" s="156" t="s">
        <v>572</v>
      </c>
      <c r="F175" s="47" t="s">
        <v>573</v>
      </c>
      <c r="G175" s="44" t="s">
        <v>628</v>
      </c>
      <c r="H175" s="49" t="s">
        <v>634</v>
      </c>
      <c r="I175" s="56">
        <v>5.0</v>
      </c>
      <c r="J175" s="38" t="str">
        <f t="shared" si="1"/>
        <v>TUR5</v>
      </c>
      <c r="K175" s="49" t="s">
        <v>634</v>
      </c>
      <c r="L175" s="120" t="s">
        <v>66</v>
      </c>
      <c r="M175" s="45" t="str">
        <f t="shared" si="2"/>
        <v>TUR502</v>
      </c>
      <c r="N175" s="45" t="s">
        <v>635</v>
      </c>
      <c r="O175" s="54" t="s">
        <v>45</v>
      </c>
      <c r="P175" s="42" t="str">
        <f t="shared" si="3"/>
        <v>TUR50201</v>
      </c>
      <c r="Q175" s="49" t="s">
        <v>69</v>
      </c>
      <c r="R175" s="42" t="s">
        <v>75</v>
      </c>
      <c r="S175" s="42" t="s">
        <v>75</v>
      </c>
      <c r="T175" s="41" t="s">
        <v>48</v>
      </c>
      <c r="U175" s="42" t="s">
        <v>578</v>
      </c>
      <c r="V175" s="49" t="s">
        <v>636</v>
      </c>
      <c r="W175" s="49"/>
      <c r="X175" s="40"/>
      <c r="Y175" s="49" t="s">
        <v>49</v>
      </c>
      <c r="Z175" s="49" t="s">
        <v>631</v>
      </c>
      <c r="AA175" s="40"/>
      <c r="AB175" s="40"/>
      <c r="AC175" s="40"/>
      <c r="AD175" s="40"/>
      <c r="AE175" s="40"/>
      <c r="AF175" s="49" t="s">
        <v>62</v>
      </c>
      <c r="AG175" s="47"/>
      <c r="AH175" s="166" t="s">
        <v>637</v>
      </c>
      <c r="AI175" s="49" t="s">
        <v>390</v>
      </c>
      <c r="AJ175" s="46"/>
      <c r="AK175" s="46"/>
      <c r="AL175" s="110" t="s">
        <v>632</v>
      </c>
      <c r="AM175" s="110" t="s">
        <v>633</v>
      </c>
      <c r="AN175" s="42">
        <v>3.0</v>
      </c>
      <c r="AO175" s="42">
        <v>2.0</v>
      </c>
      <c r="AP175" s="67"/>
    </row>
    <row r="176" ht="14.25" hidden="1" customHeight="1">
      <c r="A176" s="44" t="str">
        <f t="shared" si="4"/>
        <v>174</v>
      </c>
      <c r="B176" s="45">
        <v>11.0</v>
      </c>
      <c r="C176" s="46" t="s">
        <v>51</v>
      </c>
      <c r="D176" s="47" t="s">
        <v>52</v>
      </c>
      <c r="E176" s="156" t="s">
        <v>572</v>
      </c>
      <c r="F176" s="47" t="s">
        <v>573</v>
      </c>
      <c r="G176" s="44" t="s">
        <v>628</v>
      </c>
      <c r="H176" s="49" t="s">
        <v>638</v>
      </c>
      <c r="I176" s="56">
        <v>5.0</v>
      </c>
      <c r="J176" s="38" t="str">
        <f t="shared" si="1"/>
        <v>TUR5</v>
      </c>
      <c r="K176" s="49" t="s">
        <v>638</v>
      </c>
      <c r="L176" s="120" t="s">
        <v>66</v>
      </c>
      <c r="M176" s="45" t="str">
        <f t="shared" si="2"/>
        <v>TUR502</v>
      </c>
      <c r="N176" s="45" t="s">
        <v>639</v>
      </c>
      <c r="O176" s="121" t="s">
        <v>66</v>
      </c>
      <c r="P176" s="42" t="str">
        <f t="shared" si="3"/>
        <v>TUR50202</v>
      </c>
      <c r="Q176" s="49">
        <v>821121.0</v>
      </c>
      <c r="R176" s="42" t="s">
        <v>47</v>
      </c>
      <c r="S176" s="42" t="s">
        <v>47</v>
      </c>
      <c r="T176" s="41" t="s">
        <v>48</v>
      </c>
      <c r="U176" s="42" t="s">
        <v>578</v>
      </c>
      <c r="V176" s="49">
        <v>800.0</v>
      </c>
      <c r="W176" s="49"/>
      <c r="X176" s="49"/>
      <c r="Y176" s="49" t="s">
        <v>60</v>
      </c>
      <c r="Z176" s="49" t="s">
        <v>640</v>
      </c>
      <c r="AA176" s="49"/>
      <c r="AB176" s="49"/>
      <c r="AC176" s="49"/>
      <c r="AD176" s="49"/>
      <c r="AE176" s="49" t="s">
        <v>62</v>
      </c>
      <c r="AF176" s="55" t="s">
        <v>130</v>
      </c>
      <c r="AG176" s="40"/>
      <c r="AH176" s="49" t="s">
        <v>153</v>
      </c>
      <c r="AI176" s="52">
        <v>39689.0</v>
      </c>
      <c r="AJ176" s="84"/>
      <c r="AK176" s="84"/>
      <c r="AL176" s="110" t="s">
        <v>632</v>
      </c>
      <c r="AM176" s="110" t="s">
        <v>633</v>
      </c>
      <c r="AN176" s="42">
        <v>3.0</v>
      </c>
      <c r="AO176" s="42">
        <v>2.0</v>
      </c>
      <c r="AP176" s="67"/>
    </row>
    <row r="177" ht="14.25" hidden="1" customHeight="1">
      <c r="A177" s="44" t="str">
        <f t="shared" si="4"/>
        <v>175</v>
      </c>
      <c r="B177" s="45">
        <v>11.0</v>
      </c>
      <c r="C177" s="46" t="s">
        <v>51</v>
      </c>
      <c r="D177" s="47" t="s">
        <v>52</v>
      </c>
      <c r="E177" s="156" t="s">
        <v>572</v>
      </c>
      <c r="F177" s="47" t="s">
        <v>573</v>
      </c>
      <c r="G177" s="44" t="s">
        <v>628</v>
      </c>
      <c r="H177" s="47" t="s">
        <v>641</v>
      </c>
      <c r="I177" s="56">
        <v>5.0</v>
      </c>
      <c r="J177" s="38" t="str">
        <f t="shared" si="1"/>
        <v>TUR5</v>
      </c>
      <c r="K177" s="47" t="s">
        <v>641</v>
      </c>
      <c r="L177" s="56">
        <v>3.0</v>
      </c>
      <c r="M177" s="45" t="str">
        <f t="shared" si="2"/>
        <v>TUR53</v>
      </c>
      <c r="N177" s="45" t="s">
        <v>642</v>
      </c>
      <c r="O177" s="54" t="s">
        <v>45</v>
      </c>
      <c r="P177" s="42" t="str">
        <f t="shared" si="3"/>
        <v>TUR5301</v>
      </c>
      <c r="Q177" s="58" t="s">
        <v>643</v>
      </c>
      <c r="R177" s="42" t="s">
        <v>75</v>
      </c>
      <c r="S177" s="42" t="s">
        <v>75</v>
      </c>
      <c r="T177" s="41" t="s">
        <v>48</v>
      </c>
      <c r="U177" s="42" t="s">
        <v>578</v>
      </c>
      <c r="V177" s="49"/>
      <c r="W177" s="40"/>
      <c r="X177" s="40"/>
      <c r="Y177" s="40"/>
      <c r="Z177" s="40"/>
      <c r="AA177" s="40"/>
      <c r="AB177" s="40"/>
      <c r="AC177" s="40"/>
      <c r="AD177" s="40"/>
      <c r="AE177" s="40"/>
      <c r="AF177" s="40"/>
      <c r="AG177" s="40"/>
      <c r="AH177" s="123"/>
      <c r="AI177" s="124" t="s">
        <v>69</v>
      </c>
      <c r="AJ177" s="46"/>
      <c r="AK177" s="46"/>
      <c r="AL177" s="110" t="s">
        <v>632</v>
      </c>
      <c r="AM177" s="110" t="s">
        <v>633</v>
      </c>
      <c r="AN177" s="42">
        <v>3.0</v>
      </c>
      <c r="AO177" s="42">
        <v>2.0</v>
      </c>
      <c r="AP177" s="67"/>
    </row>
    <row r="178" ht="14.25" hidden="1" customHeight="1">
      <c r="A178" s="44" t="str">
        <f t="shared" si="4"/>
        <v>176</v>
      </c>
      <c r="B178" s="45">
        <v>22.0</v>
      </c>
      <c r="C178" s="45" t="s">
        <v>77</v>
      </c>
      <c r="D178" s="47" t="s">
        <v>52</v>
      </c>
      <c r="E178" s="156" t="s">
        <v>572</v>
      </c>
      <c r="F178" s="47" t="s">
        <v>573</v>
      </c>
      <c r="G178" s="44" t="s">
        <v>644</v>
      </c>
      <c r="H178" s="49" t="s">
        <v>645</v>
      </c>
      <c r="I178" s="56">
        <v>6.0</v>
      </c>
      <c r="J178" s="38" t="str">
        <f t="shared" si="1"/>
        <v>TUR6</v>
      </c>
      <c r="K178" s="49" t="s">
        <v>645</v>
      </c>
      <c r="L178" s="56">
        <v>1.0</v>
      </c>
      <c r="M178" s="45" t="str">
        <f t="shared" si="2"/>
        <v>TUR61</v>
      </c>
      <c r="N178" s="42" t="s">
        <v>646</v>
      </c>
      <c r="O178" s="54">
        <v>1.0</v>
      </c>
      <c r="P178" s="42" t="str">
        <f t="shared" si="3"/>
        <v>TUR611</v>
      </c>
      <c r="Q178" s="76">
        <v>821141.0</v>
      </c>
      <c r="R178" s="42" t="s">
        <v>47</v>
      </c>
      <c r="S178" s="42" t="s">
        <v>47</v>
      </c>
      <c r="T178" s="41" t="s">
        <v>48</v>
      </c>
      <c r="U178" s="42" t="s">
        <v>578</v>
      </c>
      <c r="V178" s="76">
        <v>1200.0</v>
      </c>
      <c r="W178" s="49"/>
      <c r="X178" s="49"/>
      <c r="Y178" s="49" t="s">
        <v>60</v>
      </c>
      <c r="Z178" s="49"/>
      <c r="AA178" s="49"/>
      <c r="AB178" s="49"/>
      <c r="AC178" s="49"/>
      <c r="AD178" s="49"/>
      <c r="AE178" s="49" t="s">
        <v>62</v>
      </c>
      <c r="AF178" s="109" t="s">
        <v>62</v>
      </c>
      <c r="AG178" s="40"/>
      <c r="AH178" s="49" t="s">
        <v>571</v>
      </c>
      <c r="AI178" s="52">
        <v>39833.0</v>
      </c>
      <c r="AJ178" s="46"/>
      <c r="AK178" s="46"/>
      <c r="AL178" s="40"/>
      <c r="AM178" s="40"/>
      <c r="AN178" s="40"/>
      <c r="AO178" s="40"/>
      <c r="AP178" s="67"/>
    </row>
    <row r="179" ht="14.25" hidden="1" customHeight="1">
      <c r="A179" s="44" t="str">
        <f t="shared" si="4"/>
        <v>177</v>
      </c>
      <c r="B179" s="45">
        <v>22.0</v>
      </c>
      <c r="C179" s="45" t="s">
        <v>77</v>
      </c>
      <c r="D179" s="47" t="s">
        <v>52</v>
      </c>
      <c r="E179" s="156" t="s">
        <v>572</v>
      </c>
      <c r="F179" s="47" t="s">
        <v>573</v>
      </c>
      <c r="G179" s="44" t="s">
        <v>644</v>
      </c>
      <c r="H179" s="49" t="s">
        <v>647</v>
      </c>
      <c r="I179" s="56">
        <v>6.0</v>
      </c>
      <c r="J179" s="38" t="str">
        <f t="shared" si="1"/>
        <v>TUR6</v>
      </c>
      <c r="K179" s="49" t="s">
        <v>647</v>
      </c>
      <c r="L179" s="56">
        <v>1.0</v>
      </c>
      <c r="M179" s="45" t="str">
        <f t="shared" si="2"/>
        <v>TUR61</v>
      </c>
      <c r="N179" s="42" t="s">
        <v>648</v>
      </c>
      <c r="O179" s="54">
        <v>2.0</v>
      </c>
      <c r="P179" s="42" t="str">
        <f t="shared" si="3"/>
        <v>TUR612</v>
      </c>
      <c r="Q179" s="76">
        <v>821142.0</v>
      </c>
      <c r="R179" s="42" t="s">
        <v>47</v>
      </c>
      <c r="S179" s="42" t="s">
        <v>47</v>
      </c>
      <c r="T179" s="41" t="s">
        <v>48</v>
      </c>
      <c r="U179" s="42" t="s">
        <v>578</v>
      </c>
      <c r="V179" s="76">
        <v>800.0</v>
      </c>
      <c r="W179" s="49"/>
      <c r="X179" s="49"/>
      <c r="Y179" s="49" t="s">
        <v>60</v>
      </c>
      <c r="Z179" s="49"/>
      <c r="AA179" s="49"/>
      <c r="AB179" s="49"/>
      <c r="AC179" s="49"/>
      <c r="AD179" s="49"/>
      <c r="AE179" s="49" t="s">
        <v>62</v>
      </c>
      <c r="AF179" s="109" t="s">
        <v>62</v>
      </c>
      <c r="AG179" s="40"/>
      <c r="AH179" s="49" t="s">
        <v>571</v>
      </c>
      <c r="AI179" s="52">
        <v>39833.0</v>
      </c>
      <c r="AJ179" s="46"/>
      <c r="AK179" s="46"/>
      <c r="AL179" s="40"/>
      <c r="AM179" s="40"/>
      <c r="AN179" s="40"/>
      <c r="AO179" s="40"/>
      <c r="AP179" s="67"/>
    </row>
    <row r="180" ht="14.25" hidden="1" customHeight="1">
      <c r="A180" s="44" t="str">
        <f t="shared" si="4"/>
        <v>178</v>
      </c>
      <c r="B180" s="45">
        <v>22.0</v>
      </c>
      <c r="C180" s="45" t="s">
        <v>77</v>
      </c>
      <c r="D180" s="47" t="s">
        <v>52</v>
      </c>
      <c r="E180" s="156" t="s">
        <v>572</v>
      </c>
      <c r="F180" s="47" t="s">
        <v>573</v>
      </c>
      <c r="G180" s="44" t="s">
        <v>644</v>
      </c>
      <c r="H180" s="49" t="s">
        <v>649</v>
      </c>
      <c r="I180" s="56">
        <v>6.0</v>
      </c>
      <c r="J180" s="38" t="str">
        <f t="shared" si="1"/>
        <v>TUR6</v>
      </c>
      <c r="K180" s="49" t="s">
        <v>649</v>
      </c>
      <c r="L180" s="56">
        <v>1.0</v>
      </c>
      <c r="M180" s="45" t="str">
        <f t="shared" si="2"/>
        <v>TUR61</v>
      </c>
      <c r="N180" s="42" t="s">
        <v>650</v>
      </c>
      <c r="O180" s="54">
        <v>3.0</v>
      </c>
      <c r="P180" s="42" t="str">
        <f t="shared" si="3"/>
        <v>TUR613</v>
      </c>
      <c r="Q180" s="76">
        <v>821143.0</v>
      </c>
      <c r="R180" s="42" t="s">
        <v>47</v>
      </c>
      <c r="S180" s="42" t="s">
        <v>47</v>
      </c>
      <c r="T180" s="41" t="s">
        <v>48</v>
      </c>
      <c r="U180" s="42" t="s">
        <v>578</v>
      </c>
      <c r="V180" s="76">
        <v>1600.0</v>
      </c>
      <c r="W180" s="49"/>
      <c r="X180" s="49"/>
      <c r="Y180" s="49" t="s">
        <v>60</v>
      </c>
      <c r="Z180" s="49"/>
      <c r="AA180" s="49"/>
      <c r="AB180" s="49"/>
      <c r="AC180" s="49"/>
      <c r="AD180" s="49"/>
      <c r="AE180" s="49" t="s">
        <v>62</v>
      </c>
      <c r="AF180" s="109" t="s">
        <v>62</v>
      </c>
      <c r="AG180" s="40"/>
      <c r="AH180" s="49" t="s">
        <v>571</v>
      </c>
      <c r="AI180" s="52">
        <v>39833.0</v>
      </c>
      <c r="AJ180" s="46"/>
      <c r="AK180" s="46"/>
      <c r="AL180" s="40"/>
      <c r="AM180" s="40"/>
      <c r="AN180" s="40"/>
      <c r="AO180" s="40"/>
      <c r="AP180" s="67"/>
    </row>
    <row r="181" ht="14.25" hidden="1" customHeight="1">
      <c r="A181" s="44" t="str">
        <f t="shared" si="4"/>
        <v>179</v>
      </c>
      <c r="B181" s="45">
        <v>22.0</v>
      </c>
      <c r="C181" s="45" t="s">
        <v>77</v>
      </c>
      <c r="D181" s="47" t="s">
        <v>52</v>
      </c>
      <c r="E181" s="156" t="s">
        <v>572</v>
      </c>
      <c r="F181" s="47" t="s">
        <v>573</v>
      </c>
      <c r="G181" s="44" t="s">
        <v>651</v>
      </c>
      <c r="H181" s="49" t="s">
        <v>652</v>
      </c>
      <c r="I181" s="56">
        <v>7.0</v>
      </c>
      <c r="J181" s="38" t="str">
        <f t="shared" si="1"/>
        <v>TUR7</v>
      </c>
      <c r="K181" s="49" t="s">
        <v>652</v>
      </c>
      <c r="L181" s="56">
        <v>1.0</v>
      </c>
      <c r="M181" s="45" t="str">
        <f t="shared" si="2"/>
        <v>TUR71</v>
      </c>
      <c r="N181" s="42" t="s">
        <v>653</v>
      </c>
      <c r="O181" s="54">
        <v>1.0</v>
      </c>
      <c r="P181" s="42" t="str">
        <f t="shared" si="3"/>
        <v>TUR711</v>
      </c>
      <c r="Q181" s="76">
        <v>821144.0</v>
      </c>
      <c r="R181" s="42" t="s">
        <v>47</v>
      </c>
      <c r="S181" s="42" t="s">
        <v>47</v>
      </c>
      <c r="T181" s="41" t="s">
        <v>48</v>
      </c>
      <c r="U181" s="42" t="s">
        <v>578</v>
      </c>
      <c r="V181" s="76">
        <v>1200.0</v>
      </c>
      <c r="W181" s="49"/>
      <c r="X181" s="49"/>
      <c r="Y181" s="49" t="s">
        <v>60</v>
      </c>
      <c r="Z181" s="49"/>
      <c r="AA181" s="49"/>
      <c r="AB181" s="49"/>
      <c r="AC181" s="49"/>
      <c r="AD181" s="49"/>
      <c r="AE181" s="49" t="s">
        <v>62</v>
      </c>
      <c r="AF181" s="55" t="s">
        <v>62</v>
      </c>
      <c r="AG181" s="40"/>
      <c r="AH181" s="49" t="s">
        <v>213</v>
      </c>
      <c r="AI181" s="52">
        <v>39879.0</v>
      </c>
      <c r="AJ181" s="84"/>
      <c r="AK181" s="84"/>
      <c r="AL181" s="40"/>
      <c r="AM181" s="40"/>
      <c r="AN181" s="40"/>
      <c r="AO181" s="40"/>
      <c r="AP181" s="67"/>
    </row>
    <row r="182" ht="14.25" hidden="1" customHeight="1">
      <c r="A182" s="44" t="str">
        <f t="shared" si="4"/>
        <v>180</v>
      </c>
      <c r="B182" s="45">
        <v>22.0</v>
      </c>
      <c r="C182" s="45" t="s">
        <v>77</v>
      </c>
      <c r="D182" s="47" t="s">
        <v>52</v>
      </c>
      <c r="E182" s="156" t="s">
        <v>572</v>
      </c>
      <c r="F182" s="47" t="s">
        <v>573</v>
      </c>
      <c r="G182" s="44" t="s">
        <v>654</v>
      </c>
      <c r="H182" s="49" t="s">
        <v>655</v>
      </c>
      <c r="I182" s="56">
        <v>8.0</v>
      </c>
      <c r="J182" s="38" t="str">
        <f t="shared" si="1"/>
        <v>TUR8</v>
      </c>
      <c r="K182" s="49" t="s">
        <v>655</v>
      </c>
      <c r="L182" s="56">
        <v>1.0</v>
      </c>
      <c r="M182" s="45" t="str">
        <f t="shared" si="2"/>
        <v>TUR81</v>
      </c>
      <c r="N182" s="42" t="s">
        <v>656</v>
      </c>
      <c r="O182" s="54">
        <v>1.0</v>
      </c>
      <c r="P182" s="42" t="str">
        <f t="shared" si="3"/>
        <v>TUR811</v>
      </c>
      <c r="Q182" s="49">
        <v>821012.0</v>
      </c>
      <c r="R182" s="42" t="s">
        <v>47</v>
      </c>
      <c r="S182" s="42" t="s">
        <v>47</v>
      </c>
      <c r="T182" s="41" t="s">
        <v>48</v>
      </c>
      <c r="U182" s="42" t="s">
        <v>578</v>
      </c>
      <c r="V182" s="49">
        <v>1200.0</v>
      </c>
      <c r="W182" s="49"/>
      <c r="X182" s="49"/>
      <c r="Y182" s="49" t="s">
        <v>60</v>
      </c>
      <c r="Z182" s="49"/>
      <c r="AA182" s="49"/>
      <c r="AB182" s="49"/>
      <c r="AC182" s="49"/>
      <c r="AD182" s="49"/>
      <c r="AE182" s="49" t="s">
        <v>62</v>
      </c>
      <c r="AF182" s="49" t="s">
        <v>130</v>
      </c>
      <c r="AG182" s="49"/>
      <c r="AH182" s="49" t="s">
        <v>657</v>
      </c>
      <c r="AI182" s="52">
        <v>38397.0</v>
      </c>
      <c r="AJ182" s="46"/>
      <c r="AK182" s="46"/>
      <c r="AL182" s="40"/>
      <c r="AM182" s="40"/>
      <c r="AN182" s="40"/>
      <c r="AO182" s="40"/>
      <c r="AP182" s="67"/>
    </row>
    <row r="183" ht="14.25" hidden="1" customHeight="1">
      <c r="A183" s="44" t="str">
        <f t="shared" si="4"/>
        <v>181</v>
      </c>
      <c r="B183" s="45">
        <v>22.0</v>
      </c>
      <c r="C183" s="45" t="s">
        <v>77</v>
      </c>
      <c r="D183" s="47" t="s">
        <v>52</v>
      </c>
      <c r="E183" s="156" t="s">
        <v>572</v>
      </c>
      <c r="F183" s="47" t="s">
        <v>573</v>
      </c>
      <c r="G183" s="44" t="s">
        <v>654</v>
      </c>
      <c r="H183" s="49" t="s">
        <v>655</v>
      </c>
      <c r="I183" s="56">
        <v>8.0</v>
      </c>
      <c r="J183" s="38" t="str">
        <f t="shared" si="1"/>
        <v>TUR8</v>
      </c>
      <c r="K183" s="49" t="s">
        <v>655</v>
      </c>
      <c r="L183" s="56">
        <v>1.0</v>
      </c>
      <c r="M183" s="45" t="str">
        <f t="shared" si="2"/>
        <v>TUR81</v>
      </c>
      <c r="N183" s="42" t="s">
        <v>658</v>
      </c>
      <c r="O183" s="54">
        <v>2.0</v>
      </c>
      <c r="P183" s="42" t="str">
        <f t="shared" si="3"/>
        <v>TUR812</v>
      </c>
      <c r="Q183" s="49">
        <v>821013.0</v>
      </c>
      <c r="R183" s="42" t="s">
        <v>47</v>
      </c>
      <c r="S183" s="42" t="s">
        <v>47</v>
      </c>
      <c r="T183" s="41" t="s">
        <v>48</v>
      </c>
      <c r="U183" s="42" t="s">
        <v>578</v>
      </c>
      <c r="V183" s="49">
        <v>1200.0</v>
      </c>
      <c r="W183" s="49"/>
      <c r="X183" s="49"/>
      <c r="Y183" s="49" t="s">
        <v>60</v>
      </c>
      <c r="Z183" s="49"/>
      <c r="AA183" s="49"/>
      <c r="AB183" s="49"/>
      <c r="AC183" s="49"/>
      <c r="AD183" s="49"/>
      <c r="AE183" s="49" t="s">
        <v>62</v>
      </c>
      <c r="AF183" s="49" t="s">
        <v>130</v>
      </c>
      <c r="AG183" s="49"/>
      <c r="AH183" s="49" t="s">
        <v>657</v>
      </c>
      <c r="AI183" s="52">
        <v>38398.0</v>
      </c>
      <c r="AJ183" s="46"/>
      <c r="AK183" s="46"/>
      <c r="AL183" s="40"/>
      <c r="AM183" s="40"/>
      <c r="AN183" s="40"/>
      <c r="AO183" s="40"/>
      <c r="AP183" s="67"/>
    </row>
    <row r="184" ht="14.25" hidden="1" customHeight="1">
      <c r="A184" s="44" t="str">
        <f t="shared" si="4"/>
        <v>182</v>
      </c>
      <c r="B184" s="45">
        <v>0.0</v>
      </c>
      <c r="C184" s="75" t="s">
        <v>131</v>
      </c>
      <c r="D184" s="47" t="s">
        <v>52</v>
      </c>
      <c r="E184" s="156" t="s">
        <v>572</v>
      </c>
      <c r="F184" s="47" t="s">
        <v>573</v>
      </c>
      <c r="G184" s="44" t="s">
        <v>654</v>
      </c>
      <c r="H184" s="49" t="s">
        <v>655</v>
      </c>
      <c r="I184" s="56">
        <v>8.0</v>
      </c>
      <c r="J184" s="38" t="str">
        <f t="shared" si="1"/>
        <v>TUR8</v>
      </c>
      <c r="K184" s="49" t="s">
        <v>655</v>
      </c>
      <c r="L184" s="56">
        <v>1.0</v>
      </c>
      <c r="M184" s="45" t="str">
        <f t="shared" si="2"/>
        <v>TUR81</v>
      </c>
      <c r="N184" s="42" t="s">
        <v>659</v>
      </c>
      <c r="O184" s="54">
        <v>3.0</v>
      </c>
      <c r="P184" s="42" t="str">
        <f t="shared" si="3"/>
        <v>TUR813</v>
      </c>
      <c r="Q184" s="49">
        <v>820037.0</v>
      </c>
      <c r="R184" s="42" t="s">
        <v>167</v>
      </c>
      <c r="S184" s="42" t="s">
        <v>167</v>
      </c>
      <c r="T184" s="41" t="s">
        <v>48</v>
      </c>
      <c r="U184" s="42" t="s">
        <v>59</v>
      </c>
      <c r="V184" s="49">
        <v>1200.0</v>
      </c>
      <c r="W184" s="40"/>
      <c r="X184" s="40"/>
      <c r="Y184" s="40" t="s">
        <v>261</v>
      </c>
      <c r="Z184" s="40"/>
      <c r="AA184" s="40"/>
      <c r="AB184" s="40"/>
      <c r="AC184" s="40"/>
      <c r="AD184" s="40"/>
      <c r="AE184" s="40" t="s">
        <v>62</v>
      </c>
      <c r="AF184" s="49" t="s">
        <v>615</v>
      </c>
      <c r="AG184" s="40"/>
      <c r="AH184" s="49">
        <v>2004.0</v>
      </c>
      <c r="AI184" s="49"/>
      <c r="AJ184" s="75"/>
      <c r="AK184" s="75"/>
      <c r="AL184" s="40"/>
      <c r="AM184" s="40"/>
      <c r="AN184" s="40"/>
      <c r="AO184" s="40"/>
      <c r="AP184" s="67"/>
    </row>
    <row r="185" ht="14.25" hidden="1" customHeight="1">
      <c r="A185" s="44" t="str">
        <f t="shared" si="4"/>
        <v>183</v>
      </c>
      <c r="B185" s="45">
        <v>21.0</v>
      </c>
      <c r="C185" s="73" t="s">
        <v>147</v>
      </c>
      <c r="D185" s="47" t="s">
        <v>40</v>
      </c>
      <c r="E185" s="156" t="s">
        <v>572</v>
      </c>
      <c r="F185" s="47" t="s">
        <v>573</v>
      </c>
      <c r="G185" s="44" t="s">
        <v>660</v>
      </c>
      <c r="H185" s="49" t="s">
        <v>661</v>
      </c>
      <c r="I185" s="56">
        <v>9.0</v>
      </c>
      <c r="J185" s="38" t="str">
        <f t="shared" si="1"/>
        <v>TUR9</v>
      </c>
      <c r="K185" s="49" t="s">
        <v>661</v>
      </c>
      <c r="L185" s="56">
        <v>1.0</v>
      </c>
      <c r="M185" s="45" t="str">
        <f t="shared" si="2"/>
        <v>TUR91</v>
      </c>
      <c r="N185" s="45" t="s">
        <v>662</v>
      </c>
      <c r="O185" s="54"/>
      <c r="P185" s="42" t="str">
        <f t="shared" si="3"/>
        <v>TUR91</v>
      </c>
      <c r="Q185" s="49">
        <v>822187.0</v>
      </c>
      <c r="R185" s="42" t="s">
        <v>75</v>
      </c>
      <c r="S185" s="42" t="s">
        <v>75</v>
      </c>
      <c r="T185" s="41" t="s">
        <v>48</v>
      </c>
      <c r="U185" s="42" t="s">
        <v>578</v>
      </c>
      <c r="V185" s="49"/>
      <c r="W185" s="49"/>
      <c r="X185" s="40"/>
      <c r="Y185" s="49"/>
      <c r="Z185" s="40"/>
      <c r="AA185" s="40"/>
      <c r="AB185" s="40"/>
      <c r="AC185" s="40"/>
      <c r="AD185" s="40"/>
      <c r="AE185" s="40" t="s">
        <v>62</v>
      </c>
      <c r="AF185" s="77" t="s">
        <v>62</v>
      </c>
      <c r="AG185" s="40"/>
      <c r="AH185" s="49" t="s">
        <v>146</v>
      </c>
      <c r="AI185" s="52">
        <v>40532.0</v>
      </c>
      <c r="AJ185" s="167"/>
      <c r="AK185" s="167"/>
      <c r="AL185" s="49" t="s">
        <v>663</v>
      </c>
      <c r="AM185" s="49" t="s">
        <v>664</v>
      </c>
      <c r="AN185" s="42">
        <v>3.0</v>
      </c>
      <c r="AO185" s="42">
        <v>2.0</v>
      </c>
      <c r="AP185" s="67"/>
    </row>
    <row r="186" ht="14.25" hidden="1" customHeight="1">
      <c r="A186" s="44" t="str">
        <f t="shared" si="4"/>
        <v>184</v>
      </c>
      <c r="B186" s="45">
        <v>21.0</v>
      </c>
      <c r="C186" s="73" t="s">
        <v>147</v>
      </c>
      <c r="D186" s="47" t="s">
        <v>40</v>
      </c>
      <c r="E186" s="156" t="s">
        <v>572</v>
      </c>
      <c r="F186" s="47" t="s">
        <v>573</v>
      </c>
      <c r="G186" s="44" t="s">
        <v>660</v>
      </c>
      <c r="H186" s="49" t="s">
        <v>661</v>
      </c>
      <c r="I186" s="56">
        <v>9.0</v>
      </c>
      <c r="J186" s="38" t="str">
        <f t="shared" si="1"/>
        <v>TUR9</v>
      </c>
      <c r="K186" s="49" t="s">
        <v>661</v>
      </c>
      <c r="L186" s="56">
        <v>1.0</v>
      </c>
      <c r="M186" s="45" t="str">
        <f t="shared" si="2"/>
        <v>TUR91</v>
      </c>
      <c r="N186" s="45" t="s">
        <v>665</v>
      </c>
      <c r="O186" s="54"/>
      <c r="P186" s="42" t="str">
        <f t="shared" si="3"/>
        <v>TUR91</v>
      </c>
      <c r="Q186" s="49">
        <v>822188.0</v>
      </c>
      <c r="R186" s="42" t="s">
        <v>75</v>
      </c>
      <c r="S186" s="42" t="s">
        <v>75</v>
      </c>
      <c r="T186" s="41" t="s">
        <v>48</v>
      </c>
      <c r="U186" s="42" t="s">
        <v>578</v>
      </c>
      <c r="V186" s="49"/>
      <c r="W186" s="49"/>
      <c r="X186" s="40"/>
      <c r="Y186" s="49"/>
      <c r="Z186" s="40"/>
      <c r="AA186" s="40"/>
      <c r="AB186" s="40"/>
      <c r="AC186" s="40"/>
      <c r="AD186" s="40"/>
      <c r="AE186" s="40" t="s">
        <v>62</v>
      </c>
      <c r="AF186" s="77" t="s">
        <v>62</v>
      </c>
      <c r="AG186" s="40"/>
      <c r="AH186" s="49" t="s">
        <v>146</v>
      </c>
      <c r="AI186" s="52">
        <v>40532.0</v>
      </c>
      <c r="AJ186" s="167"/>
      <c r="AK186" s="167"/>
      <c r="AL186" s="49" t="s">
        <v>663</v>
      </c>
      <c r="AM186" s="49" t="s">
        <v>664</v>
      </c>
      <c r="AN186" s="42">
        <v>3.0</v>
      </c>
      <c r="AO186" s="42">
        <v>2.0</v>
      </c>
      <c r="AP186" s="67"/>
    </row>
    <row r="187" ht="14.25" hidden="1" customHeight="1">
      <c r="A187" s="44" t="str">
        <f t="shared" si="4"/>
        <v>185</v>
      </c>
      <c r="B187" s="45">
        <v>11.0</v>
      </c>
      <c r="C187" s="46" t="s">
        <v>51</v>
      </c>
      <c r="D187" s="47" t="s">
        <v>52</v>
      </c>
      <c r="E187" s="156" t="s">
        <v>572</v>
      </c>
      <c r="F187" s="47" t="s">
        <v>573</v>
      </c>
      <c r="G187" s="44" t="s">
        <v>666</v>
      </c>
      <c r="H187" s="49" t="s">
        <v>667</v>
      </c>
      <c r="I187" s="56">
        <v>10.0</v>
      </c>
      <c r="J187" s="38" t="str">
        <f t="shared" si="1"/>
        <v>TUR10</v>
      </c>
      <c r="K187" s="49" t="s">
        <v>667</v>
      </c>
      <c r="L187" s="56" t="s">
        <v>45</v>
      </c>
      <c r="M187" s="45" t="str">
        <f t="shared" si="2"/>
        <v>TUR1001</v>
      </c>
      <c r="N187" s="45" t="s">
        <v>668</v>
      </c>
      <c r="O187" s="54" t="s">
        <v>45</v>
      </c>
      <c r="P187" s="42" t="str">
        <f t="shared" si="3"/>
        <v>TUR100101</v>
      </c>
      <c r="Q187" s="111">
        <v>822313.0</v>
      </c>
      <c r="R187" s="42" t="s">
        <v>75</v>
      </c>
      <c r="S187" s="42" t="s">
        <v>75</v>
      </c>
      <c r="T187" s="41" t="s">
        <v>48</v>
      </c>
      <c r="U187" s="42" t="s">
        <v>578</v>
      </c>
      <c r="V187" s="32"/>
      <c r="W187" s="29"/>
      <c r="X187" s="29"/>
      <c r="Y187" s="29"/>
      <c r="Z187" s="29"/>
      <c r="AA187" s="29"/>
      <c r="AB187" s="29"/>
      <c r="AC187" s="29"/>
      <c r="AD187" s="29"/>
      <c r="AE187" s="29" t="s">
        <v>62</v>
      </c>
      <c r="AF187" s="29" t="s">
        <v>62</v>
      </c>
      <c r="AG187" s="29"/>
      <c r="AH187" s="49" t="s">
        <v>274</v>
      </c>
      <c r="AI187" s="112" t="s">
        <v>275</v>
      </c>
      <c r="AJ187" s="46"/>
      <c r="AK187" s="46"/>
      <c r="AL187" s="49" t="s">
        <v>669</v>
      </c>
      <c r="AM187" s="66" t="s">
        <v>670</v>
      </c>
      <c r="AN187" s="42">
        <v>3.0</v>
      </c>
      <c r="AO187" s="42">
        <v>1.0</v>
      </c>
      <c r="AP187" s="67"/>
    </row>
    <row r="188" ht="14.25" hidden="1" customHeight="1">
      <c r="A188" s="44" t="str">
        <f t="shared" si="4"/>
        <v>186</v>
      </c>
      <c r="B188" s="45">
        <v>11.0</v>
      </c>
      <c r="C188" s="46" t="s">
        <v>51</v>
      </c>
      <c r="D188" s="47" t="s">
        <v>52</v>
      </c>
      <c r="E188" s="156" t="s">
        <v>572</v>
      </c>
      <c r="F188" s="47" t="s">
        <v>573</v>
      </c>
      <c r="G188" s="44" t="s">
        <v>666</v>
      </c>
      <c r="H188" s="49" t="s">
        <v>671</v>
      </c>
      <c r="I188" s="56">
        <v>10.0</v>
      </c>
      <c r="J188" s="38" t="str">
        <f t="shared" si="1"/>
        <v>TUR10</v>
      </c>
      <c r="K188" s="49" t="s">
        <v>671</v>
      </c>
      <c r="L188" s="56" t="s">
        <v>45</v>
      </c>
      <c r="M188" s="45" t="str">
        <f t="shared" si="2"/>
        <v>TUR1001</v>
      </c>
      <c r="N188" s="45" t="s">
        <v>672</v>
      </c>
      <c r="O188" s="54"/>
      <c r="P188" s="42" t="str">
        <f t="shared" si="3"/>
        <v>TUR1001</v>
      </c>
      <c r="Q188" s="111">
        <v>822319.0</v>
      </c>
      <c r="R188" s="42" t="s">
        <v>75</v>
      </c>
      <c r="S188" s="42" t="s">
        <v>75</v>
      </c>
      <c r="T188" s="41" t="s">
        <v>48</v>
      </c>
      <c r="U188" s="42" t="s">
        <v>578</v>
      </c>
      <c r="V188" s="32"/>
      <c r="W188" s="29"/>
      <c r="X188" s="29"/>
      <c r="Y188" s="29"/>
      <c r="Z188" s="29"/>
      <c r="AA188" s="29"/>
      <c r="AB188" s="29"/>
      <c r="AC188" s="29"/>
      <c r="AD188" s="29"/>
      <c r="AE188" s="29" t="s">
        <v>62</v>
      </c>
      <c r="AF188" s="29" t="s">
        <v>62</v>
      </c>
      <c r="AG188" s="29"/>
      <c r="AH188" s="49" t="s">
        <v>274</v>
      </c>
      <c r="AI188" s="112" t="s">
        <v>275</v>
      </c>
      <c r="AJ188" s="46"/>
      <c r="AK188" s="46"/>
      <c r="AL188" s="49" t="s">
        <v>669</v>
      </c>
      <c r="AM188" s="66" t="s">
        <v>670</v>
      </c>
      <c r="AN188" s="42">
        <v>3.0</v>
      </c>
      <c r="AO188" s="42">
        <v>1.0</v>
      </c>
      <c r="AP188" s="67"/>
    </row>
    <row r="189" ht="14.25" hidden="1" customHeight="1">
      <c r="A189" s="44" t="str">
        <f t="shared" si="4"/>
        <v>187</v>
      </c>
      <c r="B189" s="45">
        <v>11.0</v>
      </c>
      <c r="C189" s="46" t="s">
        <v>51</v>
      </c>
      <c r="D189" s="47" t="s">
        <v>52</v>
      </c>
      <c r="E189" s="156" t="s">
        <v>572</v>
      </c>
      <c r="F189" s="47" t="s">
        <v>573</v>
      </c>
      <c r="G189" s="44" t="s">
        <v>666</v>
      </c>
      <c r="H189" s="49" t="s">
        <v>673</v>
      </c>
      <c r="I189" s="56">
        <v>10.0</v>
      </c>
      <c r="J189" s="38" t="str">
        <f t="shared" si="1"/>
        <v>TUR10</v>
      </c>
      <c r="K189" s="49" t="s">
        <v>673</v>
      </c>
      <c r="L189" s="56" t="s">
        <v>45</v>
      </c>
      <c r="M189" s="45" t="str">
        <f t="shared" si="2"/>
        <v>TUR1001</v>
      </c>
      <c r="N189" s="45" t="s">
        <v>674</v>
      </c>
      <c r="O189" s="54"/>
      <c r="P189" s="42" t="str">
        <f t="shared" si="3"/>
        <v>TUR1001</v>
      </c>
      <c r="Q189" s="111">
        <v>822330.0</v>
      </c>
      <c r="R189" s="42" t="s">
        <v>75</v>
      </c>
      <c r="S189" s="42" t="s">
        <v>75</v>
      </c>
      <c r="T189" s="41" t="s">
        <v>48</v>
      </c>
      <c r="U189" s="42" t="s">
        <v>578</v>
      </c>
      <c r="V189" s="32"/>
      <c r="W189" s="111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32" t="s">
        <v>675</v>
      </c>
      <c r="AI189" s="49"/>
      <c r="AJ189" s="45"/>
      <c r="AK189" s="45"/>
      <c r="AL189" s="49" t="s">
        <v>669</v>
      </c>
      <c r="AM189" s="66" t="s">
        <v>670</v>
      </c>
      <c r="AN189" s="53">
        <v>3.0</v>
      </c>
      <c r="AO189" s="53">
        <v>1.0</v>
      </c>
    </row>
    <row r="190" ht="14.25" hidden="1" customHeight="1">
      <c r="A190" s="44" t="str">
        <f t="shared" si="4"/>
        <v>188</v>
      </c>
      <c r="B190" s="45">
        <v>21.0</v>
      </c>
      <c r="C190" s="73" t="s">
        <v>147</v>
      </c>
      <c r="D190" s="47" t="s">
        <v>40</v>
      </c>
      <c r="E190" s="156" t="s">
        <v>572</v>
      </c>
      <c r="F190" s="47" t="s">
        <v>573</v>
      </c>
      <c r="G190" s="44" t="s">
        <v>676</v>
      </c>
      <c r="H190" s="49" t="s">
        <v>677</v>
      </c>
      <c r="I190" s="56">
        <v>11.0</v>
      </c>
      <c r="J190" s="38" t="str">
        <f t="shared" si="1"/>
        <v>TUR11</v>
      </c>
      <c r="K190" s="49" t="s">
        <v>677</v>
      </c>
      <c r="L190" s="56">
        <v>1.0</v>
      </c>
      <c r="M190" s="45" t="str">
        <f t="shared" si="2"/>
        <v>TUR111</v>
      </c>
      <c r="N190" s="45" t="s">
        <v>678</v>
      </c>
      <c r="O190" s="54">
        <v>1.0</v>
      </c>
      <c r="P190" s="42" t="str">
        <f t="shared" si="3"/>
        <v>TUR1111</v>
      </c>
      <c r="Q190" s="111">
        <v>822337.0</v>
      </c>
      <c r="R190" s="42" t="s">
        <v>75</v>
      </c>
      <c r="S190" s="42" t="s">
        <v>75</v>
      </c>
      <c r="T190" s="41" t="s">
        <v>48</v>
      </c>
      <c r="U190" s="42" t="s">
        <v>578</v>
      </c>
      <c r="V190" s="32"/>
      <c r="W190" s="111"/>
      <c r="X190" s="29"/>
      <c r="Y190" s="29" t="s">
        <v>261</v>
      </c>
      <c r="Z190" s="29"/>
      <c r="AA190" s="29"/>
      <c r="AB190" s="29"/>
      <c r="AC190" s="29"/>
      <c r="AD190" s="29"/>
      <c r="AE190" s="29"/>
      <c r="AF190" s="29"/>
      <c r="AG190" s="29"/>
      <c r="AH190" s="32" t="s">
        <v>627</v>
      </c>
      <c r="AI190" s="49"/>
      <c r="AJ190" s="45"/>
      <c r="AK190" s="45"/>
      <c r="AL190" s="32" t="s">
        <v>679</v>
      </c>
      <c r="AM190" s="32" t="s">
        <v>680</v>
      </c>
      <c r="AN190" s="53">
        <v>4.0</v>
      </c>
      <c r="AO190" s="53">
        <v>1.0</v>
      </c>
    </row>
    <row r="191" ht="14.25" hidden="1" customHeight="1">
      <c r="A191" s="44" t="str">
        <f t="shared" si="4"/>
        <v>189</v>
      </c>
      <c r="B191" s="45">
        <v>21.0</v>
      </c>
      <c r="C191" s="73" t="s">
        <v>147</v>
      </c>
      <c r="D191" s="47" t="s">
        <v>40</v>
      </c>
      <c r="E191" s="156" t="s">
        <v>572</v>
      </c>
      <c r="F191" s="47" t="s">
        <v>573</v>
      </c>
      <c r="G191" s="44" t="s">
        <v>681</v>
      </c>
      <c r="H191" s="49" t="s">
        <v>682</v>
      </c>
      <c r="I191" s="56">
        <v>12.0</v>
      </c>
      <c r="J191" s="38" t="str">
        <f t="shared" si="1"/>
        <v>TUR12</v>
      </c>
      <c r="K191" s="49" t="s">
        <v>682</v>
      </c>
      <c r="L191" s="56">
        <v>1.0</v>
      </c>
      <c r="M191" s="45" t="str">
        <f t="shared" si="2"/>
        <v>TUR121</v>
      </c>
      <c r="N191" s="45" t="s">
        <v>683</v>
      </c>
      <c r="O191" s="54">
        <v>1.0</v>
      </c>
      <c r="P191" s="42" t="str">
        <f t="shared" si="3"/>
        <v>TUR1211</v>
      </c>
      <c r="Q191" s="111">
        <v>823132.0</v>
      </c>
      <c r="R191" s="42" t="s">
        <v>75</v>
      </c>
      <c r="S191" s="42" t="s">
        <v>75</v>
      </c>
      <c r="T191" s="41" t="s">
        <v>48</v>
      </c>
      <c r="U191" s="42" t="s">
        <v>578</v>
      </c>
      <c r="V191" s="32"/>
      <c r="W191" s="111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32" t="s">
        <v>69</v>
      </c>
      <c r="AI191" s="49"/>
      <c r="AJ191" s="45"/>
      <c r="AK191" s="45"/>
      <c r="AL191" s="32" t="s">
        <v>679</v>
      </c>
      <c r="AM191" s="32" t="s">
        <v>680</v>
      </c>
      <c r="AN191" s="53">
        <v>4.0</v>
      </c>
      <c r="AO191" s="53">
        <v>1.0</v>
      </c>
    </row>
    <row r="192" ht="14.25" hidden="1" customHeight="1">
      <c r="A192" s="44" t="str">
        <f t="shared" si="4"/>
        <v>190</v>
      </c>
      <c r="B192" s="45">
        <v>21.0</v>
      </c>
      <c r="C192" s="73" t="s">
        <v>147</v>
      </c>
      <c r="D192" s="47" t="s">
        <v>40</v>
      </c>
      <c r="E192" s="156" t="s">
        <v>572</v>
      </c>
      <c r="F192" s="47" t="s">
        <v>573</v>
      </c>
      <c r="G192" s="44" t="s">
        <v>681</v>
      </c>
      <c r="H192" s="168" t="s">
        <v>684</v>
      </c>
      <c r="I192" s="56">
        <v>12.0</v>
      </c>
      <c r="J192" s="38" t="str">
        <f t="shared" si="1"/>
        <v>TUR12</v>
      </c>
      <c r="K192" s="168" t="s">
        <v>684</v>
      </c>
      <c r="L192" s="169">
        <v>1.0</v>
      </c>
      <c r="M192" s="45" t="str">
        <f t="shared" si="2"/>
        <v>TUR121</v>
      </c>
      <c r="N192" s="45" t="s">
        <v>685</v>
      </c>
      <c r="O192" s="54">
        <v>2.0</v>
      </c>
      <c r="P192" s="42" t="str">
        <f t="shared" si="3"/>
        <v>TUR1212</v>
      </c>
      <c r="Q192" s="58">
        <v>823133.0</v>
      </c>
      <c r="R192" s="50" t="s">
        <v>81</v>
      </c>
      <c r="S192" s="42" t="s">
        <v>409</v>
      </c>
      <c r="T192" s="41" t="s">
        <v>83</v>
      </c>
      <c r="U192" s="42" t="s">
        <v>578</v>
      </c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118"/>
      <c r="AI192" s="118"/>
      <c r="AJ192" s="160"/>
      <c r="AK192" s="160"/>
      <c r="AL192" s="32" t="s">
        <v>679</v>
      </c>
      <c r="AM192" s="32" t="s">
        <v>680</v>
      </c>
      <c r="AN192" s="53">
        <v>4.0</v>
      </c>
      <c r="AO192" s="53">
        <v>1.0</v>
      </c>
    </row>
    <row r="193" ht="14.25" hidden="1" customHeight="1">
      <c r="A193" s="44" t="str">
        <f t="shared" si="4"/>
        <v>191</v>
      </c>
      <c r="B193" s="45">
        <v>21.0</v>
      </c>
      <c r="C193" s="73" t="s">
        <v>147</v>
      </c>
      <c r="D193" s="47" t="s">
        <v>40</v>
      </c>
      <c r="E193" s="156" t="s">
        <v>572</v>
      </c>
      <c r="F193" s="47" t="s">
        <v>573</v>
      </c>
      <c r="G193" s="44" t="s">
        <v>681</v>
      </c>
      <c r="H193" s="168" t="s">
        <v>684</v>
      </c>
      <c r="I193" s="56">
        <v>12.0</v>
      </c>
      <c r="J193" s="38" t="str">
        <f t="shared" si="1"/>
        <v>TUR12</v>
      </c>
      <c r="K193" s="168" t="s">
        <v>684</v>
      </c>
      <c r="L193" s="169">
        <v>1.0</v>
      </c>
      <c r="M193" s="45" t="str">
        <f t="shared" si="2"/>
        <v>TUR121</v>
      </c>
      <c r="N193" s="45" t="s">
        <v>686</v>
      </c>
      <c r="O193" s="54">
        <v>3.0</v>
      </c>
      <c r="P193" s="42" t="str">
        <f t="shared" si="3"/>
        <v>TUR1213</v>
      </c>
      <c r="Q193" s="58">
        <v>891113.0</v>
      </c>
      <c r="R193" s="50" t="s">
        <v>81</v>
      </c>
      <c r="S193" s="42" t="s">
        <v>409</v>
      </c>
      <c r="T193" s="41" t="s">
        <v>83</v>
      </c>
      <c r="U193" s="42" t="s">
        <v>578</v>
      </c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47"/>
      <c r="AI193" s="32"/>
      <c r="AJ193" s="160"/>
      <c r="AK193" s="160"/>
      <c r="AL193" s="32" t="s">
        <v>679</v>
      </c>
      <c r="AM193" s="32" t="s">
        <v>680</v>
      </c>
      <c r="AN193" s="53">
        <v>4.0</v>
      </c>
      <c r="AO193" s="53">
        <v>1.0</v>
      </c>
    </row>
    <row r="194" ht="14.25" hidden="1" customHeight="1">
      <c r="A194" s="44" t="str">
        <f t="shared" si="4"/>
        <v>192</v>
      </c>
      <c r="B194" s="45">
        <v>22.0</v>
      </c>
      <c r="C194" s="73" t="s">
        <v>77</v>
      </c>
      <c r="D194" s="47" t="s">
        <v>40</v>
      </c>
      <c r="E194" s="156" t="s">
        <v>572</v>
      </c>
      <c r="F194" s="47" t="s">
        <v>573</v>
      </c>
      <c r="G194" s="44" t="s">
        <v>687</v>
      </c>
      <c r="H194" s="168" t="s">
        <v>688</v>
      </c>
      <c r="I194" s="56">
        <v>13.0</v>
      </c>
      <c r="J194" s="38" t="str">
        <f t="shared" si="1"/>
        <v>TUR13</v>
      </c>
      <c r="K194" s="168" t="s">
        <v>688</v>
      </c>
      <c r="L194" s="169">
        <v>1.0</v>
      </c>
      <c r="M194" s="45" t="str">
        <f t="shared" si="2"/>
        <v>TUR131</v>
      </c>
      <c r="N194" s="170" t="s">
        <v>689</v>
      </c>
      <c r="O194" s="171">
        <v>1.0</v>
      </c>
      <c r="P194" s="42" t="str">
        <f t="shared" si="3"/>
        <v>TUR1311</v>
      </c>
      <c r="Q194" s="58"/>
      <c r="R194" s="42" t="s">
        <v>75</v>
      </c>
      <c r="S194" s="42" t="s">
        <v>75</v>
      </c>
      <c r="T194" s="41" t="s">
        <v>48</v>
      </c>
      <c r="U194" s="42" t="s">
        <v>578</v>
      </c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118"/>
      <c r="AI194" s="118"/>
      <c r="AJ194" s="119"/>
      <c r="AK194" s="119"/>
      <c r="AL194" s="29"/>
      <c r="AM194" s="29"/>
      <c r="AN194" s="29"/>
      <c r="AO194" s="29"/>
    </row>
    <row r="195" ht="14.25" hidden="1" customHeight="1">
      <c r="A195" s="44" t="str">
        <f t="shared" si="4"/>
        <v>193</v>
      </c>
      <c r="B195" s="45">
        <v>22.0</v>
      </c>
      <c r="C195" s="45" t="s">
        <v>77</v>
      </c>
      <c r="D195" s="47" t="s">
        <v>40</v>
      </c>
      <c r="E195" s="156" t="s">
        <v>572</v>
      </c>
      <c r="F195" s="47" t="s">
        <v>573</v>
      </c>
      <c r="G195" s="44" t="s">
        <v>690</v>
      </c>
      <c r="H195" s="49" t="s">
        <v>691</v>
      </c>
      <c r="I195" s="56">
        <v>14.0</v>
      </c>
      <c r="J195" s="38" t="str">
        <f t="shared" si="1"/>
        <v>TUR14</v>
      </c>
      <c r="K195" s="49" t="s">
        <v>691</v>
      </c>
      <c r="L195" s="56">
        <v>1.0</v>
      </c>
      <c r="M195" s="45" t="str">
        <f t="shared" si="2"/>
        <v>TUR141</v>
      </c>
      <c r="N195" s="42" t="s">
        <v>692</v>
      </c>
      <c r="O195" s="54">
        <v>1.0</v>
      </c>
      <c r="P195" s="42" t="str">
        <f t="shared" si="3"/>
        <v>TUR1411</v>
      </c>
      <c r="Q195" s="76"/>
      <c r="R195" s="42" t="s">
        <v>75</v>
      </c>
      <c r="S195" s="42" t="s">
        <v>75</v>
      </c>
      <c r="T195" s="41" t="s">
        <v>48</v>
      </c>
      <c r="U195" s="42" t="s">
        <v>578</v>
      </c>
      <c r="V195" s="76"/>
      <c r="W195" s="49"/>
      <c r="X195" s="49"/>
      <c r="Y195" s="49"/>
      <c r="Z195" s="49"/>
      <c r="AA195" s="49"/>
      <c r="AB195" s="49"/>
      <c r="AC195" s="49"/>
      <c r="AD195" s="49"/>
      <c r="AE195" s="49"/>
      <c r="AF195" s="55"/>
      <c r="AG195" s="40"/>
      <c r="AH195" s="49"/>
      <c r="AI195" s="52"/>
      <c r="AJ195" s="84"/>
      <c r="AK195" s="84"/>
      <c r="AL195" s="40"/>
      <c r="AM195" s="40"/>
      <c r="AN195" s="40"/>
      <c r="AO195" s="40"/>
      <c r="AP195" s="67"/>
    </row>
    <row r="196" ht="14.25" hidden="1" customHeight="1">
      <c r="A196" s="44" t="str">
        <f t="shared" si="4"/>
        <v>194</v>
      </c>
      <c r="B196" s="45">
        <v>22.0</v>
      </c>
      <c r="C196" s="45" t="s">
        <v>77</v>
      </c>
      <c r="D196" s="47" t="s">
        <v>40</v>
      </c>
      <c r="E196" s="156" t="s">
        <v>572</v>
      </c>
      <c r="F196" s="47" t="s">
        <v>573</v>
      </c>
      <c r="G196" s="35" t="s">
        <v>690</v>
      </c>
      <c r="H196" s="49" t="s">
        <v>691</v>
      </c>
      <c r="I196" s="56">
        <v>14.0</v>
      </c>
      <c r="J196" s="38" t="str">
        <f t="shared" si="1"/>
        <v>TUR14</v>
      </c>
      <c r="K196" s="49" t="s">
        <v>691</v>
      </c>
      <c r="L196" s="56">
        <v>1.0</v>
      </c>
      <c r="M196" s="45" t="str">
        <f t="shared" si="2"/>
        <v>TUR141</v>
      </c>
      <c r="N196" s="53" t="s">
        <v>693</v>
      </c>
      <c r="O196" s="172">
        <v>2.0</v>
      </c>
      <c r="P196" s="42" t="str">
        <f t="shared" si="3"/>
        <v>TUR1412</v>
      </c>
      <c r="Q196" s="32"/>
      <c r="R196" s="42" t="s">
        <v>75</v>
      </c>
      <c r="S196" s="42" t="s">
        <v>75</v>
      </c>
      <c r="T196" s="41" t="s">
        <v>48</v>
      </c>
      <c r="U196" s="42" t="s">
        <v>578</v>
      </c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32"/>
      <c r="AI196" s="29"/>
      <c r="AJ196" s="53"/>
      <c r="AK196" s="53"/>
      <c r="AL196" s="29"/>
      <c r="AM196" s="29"/>
      <c r="AN196" s="29"/>
      <c r="AO196" s="29"/>
    </row>
    <row r="197" ht="14.25" hidden="1" customHeight="1">
      <c r="A197" s="44" t="str">
        <f t="shared" si="4"/>
        <v>195</v>
      </c>
      <c r="B197" s="45">
        <v>50.0</v>
      </c>
      <c r="C197" s="31" t="s">
        <v>39</v>
      </c>
      <c r="D197" s="32" t="s">
        <v>40</v>
      </c>
      <c r="E197" s="33" t="s">
        <v>694</v>
      </c>
      <c r="F197" s="34" t="s">
        <v>695</v>
      </c>
      <c r="G197" s="44" t="s">
        <v>696</v>
      </c>
      <c r="H197" s="36" t="s">
        <v>697</v>
      </c>
      <c r="I197" s="56">
        <v>1.0</v>
      </c>
      <c r="J197" s="38" t="str">
        <f t="shared" si="1"/>
        <v>UKR1</v>
      </c>
      <c r="K197" s="36" t="s">
        <v>697</v>
      </c>
      <c r="L197" s="63">
        <v>1.0</v>
      </c>
      <c r="M197" s="53" t="str">
        <f t="shared" si="2"/>
        <v>UKR11</v>
      </c>
      <c r="N197" s="38" t="s">
        <v>698</v>
      </c>
      <c r="O197" s="64">
        <v>1.0</v>
      </c>
      <c r="P197" s="42" t="str">
        <f t="shared" si="3"/>
        <v>UKR111</v>
      </c>
      <c r="Q197" s="40"/>
      <c r="R197" s="41" t="s">
        <v>75</v>
      </c>
      <c r="S197" s="41" t="s">
        <v>244</v>
      </c>
      <c r="T197" s="41" t="s">
        <v>48</v>
      </c>
      <c r="U197" s="42" t="s">
        <v>59</v>
      </c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47"/>
      <c r="AI197" s="47"/>
      <c r="AJ197" s="45"/>
      <c r="AK197" s="45"/>
      <c r="AL197" s="29"/>
      <c r="AM197" s="29"/>
      <c r="AN197" s="29"/>
      <c r="AO197" s="29"/>
    </row>
    <row r="198" ht="14.25" hidden="1" customHeight="1">
      <c r="A198" s="44" t="str">
        <f t="shared" si="4"/>
        <v>196</v>
      </c>
      <c r="B198" s="45">
        <v>50.0</v>
      </c>
      <c r="C198" s="31" t="s">
        <v>39</v>
      </c>
      <c r="D198" s="32" t="s">
        <v>40</v>
      </c>
      <c r="E198" s="33" t="s">
        <v>694</v>
      </c>
      <c r="F198" s="34" t="s">
        <v>695</v>
      </c>
      <c r="G198" s="44" t="s">
        <v>55</v>
      </c>
      <c r="H198" s="36" t="s">
        <v>699</v>
      </c>
      <c r="I198" s="56">
        <v>2.0</v>
      </c>
      <c r="J198" s="38" t="str">
        <f t="shared" si="1"/>
        <v>UKR2</v>
      </c>
      <c r="K198" s="36" t="s">
        <v>699</v>
      </c>
      <c r="L198" s="63">
        <v>1.0</v>
      </c>
      <c r="M198" s="53" t="str">
        <f t="shared" si="2"/>
        <v>UKR21</v>
      </c>
      <c r="N198" s="38" t="s">
        <v>700</v>
      </c>
      <c r="O198" s="64">
        <v>1.0</v>
      </c>
      <c r="P198" s="42" t="str">
        <f t="shared" si="3"/>
        <v>UKR211</v>
      </c>
      <c r="Q198" s="40"/>
      <c r="R198" s="41" t="s">
        <v>75</v>
      </c>
      <c r="S198" s="41" t="s">
        <v>244</v>
      </c>
      <c r="T198" s="41" t="s">
        <v>48</v>
      </c>
      <c r="U198" s="42" t="s">
        <v>59</v>
      </c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43"/>
      <c r="AI198" s="43"/>
      <c r="AJ198" s="30"/>
      <c r="AK198" s="30"/>
      <c r="AL198" s="29"/>
      <c r="AM198" s="29"/>
      <c r="AN198" s="29"/>
      <c r="AO198" s="29"/>
    </row>
    <row r="199" ht="14.25" hidden="1" customHeight="1">
      <c r="A199" s="44" t="str">
        <f t="shared" si="4"/>
        <v>197</v>
      </c>
      <c r="B199" s="45">
        <v>50.0</v>
      </c>
      <c r="C199" s="31" t="s">
        <v>39</v>
      </c>
      <c r="D199" s="32" t="s">
        <v>40</v>
      </c>
      <c r="E199" s="33" t="s">
        <v>694</v>
      </c>
      <c r="F199" s="34" t="s">
        <v>695</v>
      </c>
      <c r="G199" s="44" t="s">
        <v>55</v>
      </c>
      <c r="H199" s="36" t="s">
        <v>699</v>
      </c>
      <c r="I199" s="56">
        <v>2.0</v>
      </c>
      <c r="J199" s="38" t="str">
        <f t="shared" si="1"/>
        <v>UKR2</v>
      </c>
      <c r="K199" s="36" t="s">
        <v>699</v>
      </c>
      <c r="L199" s="63">
        <v>1.0</v>
      </c>
      <c r="M199" s="53" t="str">
        <f t="shared" si="2"/>
        <v>UKR21</v>
      </c>
      <c r="N199" s="38" t="s">
        <v>700</v>
      </c>
      <c r="O199" s="64">
        <v>2.0</v>
      </c>
      <c r="P199" s="42" t="str">
        <f t="shared" si="3"/>
        <v>UKR212</v>
      </c>
      <c r="Q199" s="40"/>
      <c r="R199" s="41" t="s">
        <v>75</v>
      </c>
      <c r="S199" s="41" t="s">
        <v>244</v>
      </c>
      <c r="T199" s="41" t="s">
        <v>48</v>
      </c>
      <c r="U199" s="42" t="s">
        <v>49</v>
      </c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43"/>
      <c r="AI199" s="43"/>
      <c r="AJ199" s="30"/>
      <c r="AK199" s="30"/>
      <c r="AL199" s="29"/>
      <c r="AM199" s="29"/>
      <c r="AN199" s="29"/>
      <c r="AO199" s="29"/>
    </row>
    <row r="200" ht="14.25" hidden="1" customHeight="1">
      <c r="A200" s="44" t="str">
        <f t="shared" si="4"/>
        <v>198</v>
      </c>
      <c r="B200" s="45">
        <v>12.0</v>
      </c>
      <c r="C200" s="46" t="s">
        <v>51</v>
      </c>
      <c r="D200" s="32" t="s">
        <v>40</v>
      </c>
      <c r="E200" s="33" t="s">
        <v>694</v>
      </c>
      <c r="F200" s="34" t="s">
        <v>695</v>
      </c>
      <c r="G200" s="35" t="s">
        <v>701</v>
      </c>
      <c r="H200" s="36" t="s">
        <v>702</v>
      </c>
      <c r="I200" s="56">
        <v>3.0</v>
      </c>
      <c r="J200" s="38" t="str">
        <f t="shared" si="1"/>
        <v>UKR3</v>
      </c>
      <c r="K200" s="36" t="s">
        <v>703</v>
      </c>
      <c r="L200" s="56" t="s">
        <v>45</v>
      </c>
      <c r="M200" s="53" t="str">
        <f t="shared" si="2"/>
        <v>UKR301</v>
      </c>
      <c r="N200" s="38" t="s">
        <v>694</v>
      </c>
      <c r="O200" s="54" t="s">
        <v>45</v>
      </c>
      <c r="P200" s="42" t="str">
        <f t="shared" si="3"/>
        <v>UKR30101</v>
      </c>
      <c r="Q200" s="49"/>
      <c r="R200" s="41" t="s">
        <v>75</v>
      </c>
      <c r="S200" s="41" t="s">
        <v>244</v>
      </c>
      <c r="T200" s="41" t="s">
        <v>48</v>
      </c>
      <c r="U200" s="42" t="s">
        <v>578</v>
      </c>
      <c r="V200" s="32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43"/>
      <c r="AI200" s="32"/>
      <c r="AJ200" s="30"/>
      <c r="AK200" s="30"/>
      <c r="AL200" s="29"/>
      <c r="AM200" s="29"/>
      <c r="AN200" s="29"/>
      <c r="AO200" s="29"/>
    </row>
    <row r="201" ht="14.25" hidden="1" customHeight="1">
      <c r="A201" s="44" t="str">
        <f t="shared" si="4"/>
        <v>199</v>
      </c>
      <c r="B201" s="45">
        <v>12.0</v>
      </c>
      <c r="C201" s="46" t="s">
        <v>51</v>
      </c>
      <c r="D201" s="32" t="s">
        <v>40</v>
      </c>
      <c r="E201" s="33" t="s">
        <v>694</v>
      </c>
      <c r="F201" s="34" t="s">
        <v>695</v>
      </c>
      <c r="G201" s="35" t="s">
        <v>701</v>
      </c>
      <c r="H201" s="36" t="s">
        <v>702</v>
      </c>
      <c r="I201" s="56">
        <v>3.0</v>
      </c>
      <c r="J201" s="38" t="str">
        <f t="shared" si="1"/>
        <v>UKR3</v>
      </c>
      <c r="K201" s="36" t="s">
        <v>702</v>
      </c>
      <c r="L201" s="56" t="s">
        <v>45</v>
      </c>
      <c r="M201" s="53" t="str">
        <f t="shared" si="2"/>
        <v>UKR301</v>
      </c>
      <c r="N201" s="38" t="s">
        <v>704</v>
      </c>
      <c r="O201" s="121" t="s">
        <v>66</v>
      </c>
      <c r="P201" s="42" t="str">
        <f t="shared" si="3"/>
        <v>UKR30102</v>
      </c>
      <c r="Q201" s="49"/>
      <c r="R201" s="41" t="s">
        <v>75</v>
      </c>
      <c r="S201" s="41" t="s">
        <v>244</v>
      </c>
      <c r="T201" s="41" t="s">
        <v>48</v>
      </c>
      <c r="U201" s="42" t="s">
        <v>49</v>
      </c>
      <c r="V201" s="32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43"/>
      <c r="AI201" s="32"/>
      <c r="AJ201" s="30"/>
      <c r="AK201" s="30"/>
      <c r="AL201" s="29"/>
      <c r="AM201" s="29"/>
      <c r="AN201" s="29"/>
      <c r="AO201" s="29"/>
    </row>
    <row r="202" ht="14.25" hidden="1" customHeight="1">
      <c r="A202" s="44" t="str">
        <f t="shared" si="4"/>
        <v>200</v>
      </c>
      <c r="B202" s="45">
        <v>50.0</v>
      </c>
      <c r="C202" s="31" t="s">
        <v>39</v>
      </c>
      <c r="D202" s="32" t="s">
        <v>40</v>
      </c>
      <c r="E202" s="33" t="s">
        <v>694</v>
      </c>
      <c r="F202" s="34" t="s">
        <v>695</v>
      </c>
      <c r="G202" s="35" t="s">
        <v>701</v>
      </c>
      <c r="H202" s="36" t="s">
        <v>702</v>
      </c>
      <c r="I202" s="56">
        <v>3.0</v>
      </c>
      <c r="J202" s="38" t="str">
        <f t="shared" si="1"/>
        <v>UKR3</v>
      </c>
      <c r="K202" s="36" t="s">
        <v>702</v>
      </c>
      <c r="L202" s="63">
        <v>1.0</v>
      </c>
      <c r="M202" s="53" t="str">
        <f t="shared" si="2"/>
        <v>UKR31</v>
      </c>
      <c r="N202" s="38" t="s">
        <v>704</v>
      </c>
      <c r="O202" s="64">
        <v>3.0</v>
      </c>
      <c r="P202" s="42" t="str">
        <f t="shared" si="3"/>
        <v>UKR313</v>
      </c>
      <c r="Q202" s="40"/>
      <c r="R202" s="41" t="s">
        <v>295</v>
      </c>
      <c r="S202" s="41" t="s">
        <v>295</v>
      </c>
      <c r="T202" s="41" t="s">
        <v>48</v>
      </c>
      <c r="U202" s="42" t="s">
        <v>59</v>
      </c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  <c r="AH202" s="43"/>
      <c r="AI202" s="32"/>
      <c r="AJ202" s="30"/>
      <c r="AK202" s="30"/>
      <c r="AL202" s="29"/>
      <c r="AM202" s="29"/>
      <c r="AN202" s="29"/>
      <c r="AO202" s="29"/>
    </row>
    <row r="203" ht="14.25" hidden="1" customHeight="1">
      <c r="A203" s="44" t="str">
        <f t="shared" si="4"/>
        <v>201</v>
      </c>
      <c r="B203" s="45">
        <v>50.0</v>
      </c>
      <c r="C203" s="31" t="s">
        <v>39</v>
      </c>
      <c r="D203" s="32" t="s">
        <v>40</v>
      </c>
      <c r="E203" s="33" t="s">
        <v>694</v>
      </c>
      <c r="F203" s="34" t="s">
        <v>695</v>
      </c>
      <c r="G203" s="35" t="s">
        <v>705</v>
      </c>
      <c r="H203" s="36" t="s">
        <v>706</v>
      </c>
      <c r="I203" s="56">
        <v>4.0</v>
      </c>
      <c r="J203" s="38" t="str">
        <f t="shared" si="1"/>
        <v>UKR4</v>
      </c>
      <c r="K203" s="36" t="s">
        <v>706</v>
      </c>
      <c r="L203" s="63">
        <v>1.0</v>
      </c>
      <c r="M203" s="53" t="str">
        <f t="shared" si="2"/>
        <v>UKR41</v>
      </c>
      <c r="N203" s="38" t="s">
        <v>707</v>
      </c>
      <c r="O203" s="64">
        <v>1.0</v>
      </c>
      <c r="P203" s="42" t="str">
        <f t="shared" si="3"/>
        <v>UKR411</v>
      </c>
      <c r="Q203" s="40"/>
      <c r="R203" s="41" t="s">
        <v>75</v>
      </c>
      <c r="S203" s="41" t="s">
        <v>244</v>
      </c>
      <c r="T203" s="41" t="s">
        <v>48</v>
      </c>
      <c r="U203" s="42" t="s">
        <v>59</v>
      </c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43"/>
      <c r="AI203" s="32"/>
      <c r="AJ203" s="30"/>
      <c r="AK203" s="30"/>
      <c r="AL203" s="29"/>
      <c r="AM203" s="29"/>
      <c r="AN203" s="29"/>
      <c r="AO203" s="29"/>
    </row>
    <row r="204" ht="14.25" hidden="1" customHeight="1">
      <c r="A204" s="44" t="str">
        <f t="shared" si="4"/>
        <v>202</v>
      </c>
      <c r="B204" s="45">
        <v>50.0</v>
      </c>
      <c r="C204" s="31" t="s">
        <v>39</v>
      </c>
      <c r="D204" s="32" t="s">
        <v>40</v>
      </c>
      <c r="E204" s="33" t="s">
        <v>694</v>
      </c>
      <c r="F204" s="34" t="s">
        <v>695</v>
      </c>
      <c r="G204" s="35" t="s">
        <v>705</v>
      </c>
      <c r="H204" s="36" t="s">
        <v>706</v>
      </c>
      <c r="I204" s="56">
        <v>4.0</v>
      </c>
      <c r="J204" s="38" t="str">
        <f t="shared" si="1"/>
        <v>UKR4</v>
      </c>
      <c r="K204" s="36" t="s">
        <v>706</v>
      </c>
      <c r="L204" s="63">
        <v>1.0</v>
      </c>
      <c r="M204" s="53" t="str">
        <f t="shared" si="2"/>
        <v>UKR41</v>
      </c>
      <c r="N204" s="38" t="s">
        <v>707</v>
      </c>
      <c r="O204" s="64">
        <v>2.0</v>
      </c>
      <c r="P204" s="42" t="str">
        <f t="shared" si="3"/>
        <v>UKR412</v>
      </c>
      <c r="Q204" s="40"/>
      <c r="R204" s="41" t="s">
        <v>75</v>
      </c>
      <c r="S204" s="41" t="s">
        <v>244</v>
      </c>
      <c r="T204" s="41" t="s">
        <v>48</v>
      </c>
      <c r="U204" s="42" t="s">
        <v>49</v>
      </c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43"/>
      <c r="AI204" s="32"/>
      <c r="AJ204" s="30"/>
      <c r="AK204" s="30"/>
      <c r="AL204" s="29"/>
      <c r="AM204" s="29"/>
      <c r="AN204" s="29"/>
      <c r="AO204" s="29"/>
    </row>
    <row r="205" ht="14.25" hidden="1" customHeight="1">
      <c r="A205" s="44" t="str">
        <f t="shared" si="4"/>
        <v>203</v>
      </c>
      <c r="B205" s="45">
        <v>50.0</v>
      </c>
      <c r="C205" s="31" t="s">
        <v>39</v>
      </c>
      <c r="D205" s="32" t="s">
        <v>40</v>
      </c>
      <c r="E205" s="33" t="s">
        <v>694</v>
      </c>
      <c r="F205" s="34" t="s">
        <v>695</v>
      </c>
      <c r="G205" s="35" t="s">
        <v>705</v>
      </c>
      <c r="H205" s="36" t="s">
        <v>706</v>
      </c>
      <c r="I205" s="56">
        <v>4.0</v>
      </c>
      <c r="J205" s="38" t="str">
        <f t="shared" si="1"/>
        <v>UKR4</v>
      </c>
      <c r="K205" s="36" t="s">
        <v>706</v>
      </c>
      <c r="L205" s="63">
        <v>1.0</v>
      </c>
      <c r="M205" s="53" t="str">
        <f t="shared" si="2"/>
        <v>UKR41</v>
      </c>
      <c r="N205" s="38" t="s">
        <v>707</v>
      </c>
      <c r="O205" s="64">
        <v>3.0</v>
      </c>
      <c r="P205" s="42" t="str">
        <f t="shared" si="3"/>
        <v>UKR413</v>
      </c>
      <c r="Q205" s="40"/>
      <c r="R205" s="41" t="s">
        <v>75</v>
      </c>
      <c r="S205" s="41" t="s">
        <v>244</v>
      </c>
      <c r="T205" s="41" t="s">
        <v>48</v>
      </c>
      <c r="U205" s="42" t="s">
        <v>59</v>
      </c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43"/>
      <c r="AI205" s="32"/>
      <c r="AJ205" s="30"/>
      <c r="AK205" s="30"/>
      <c r="AL205" s="29"/>
      <c r="AM205" s="29"/>
      <c r="AN205" s="29"/>
      <c r="AO205" s="29"/>
    </row>
    <row r="206" ht="14.25" hidden="1" customHeight="1">
      <c r="A206" s="44" t="str">
        <f t="shared" si="4"/>
        <v>204</v>
      </c>
      <c r="B206" s="45">
        <v>50.0</v>
      </c>
      <c r="C206" s="31" t="s">
        <v>39</v>
      </c>
      <c r="D206" s="32" t="s">
        <v>40</v>
      </c>
      <c r="E206" s="33" t="s">
        <v>694</v>
      </c>
      <c r="F206" s="34" t="s">
        <v>695</v>
      </c>
      <c r="G206" s="35" t="s">
        <v>708</v>
      </c>
      <c r="H206" s="36" t="s">
        <v>709</v>
      </c>
      <c r="I206" s="56">
        <v>5.0</v>
      </c>
      <c r="J206" s="38" t="str">
        <f t="shared" si="1"/>
        <v>UKR5</v>
      </c>
      <c r="K206" s="36" t="s">
        <v>709</v>
      </c>
      <c r="L206" s="63">
        <v>1.0</v>
      </c>
      <c r="M206" s="53" t="str">
        <f t="shared" si="2"/>
        <v>UKR51</v>
      </c>
      <c r="N206" s="38" t="s">
        <v>710</v>
      </c>
      <c r="O206" s="64">
        <v>1.0</v>
      </c>
      <c r="P206" s="42" t="str">
        <f t="shared" si="3"/>
        <v>UKR511</v>
      </c>
      <c r="Q206" s="40"/>
      <c r="R206" s="41" t="s">
        <v>711</v>
      </c>
      <c r="S206" s="41" t="s">
        <v>295</v>
      </c>
      <c r="T206" s="41" t="s">
        <v>48</v>
      </c>
      <c r="U206" s="42" t="s">
        <v>59</v>
      </c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43"/>
      <c r="AI206" s="32"/>
      <c r="AJ206" s="30"/>
      <c r="AK206" s="30"/>
      <c r="AL206" s="29"/>
      <c r="AM206" s="29"/>
      <c r="AN206" s="29"/>
      <c r="AO206" s="29"/>
    </row>
    <row r="207" ht="14.25" hidden="1" customHeight="1">
      <c r="A207" s="44" t="str">
        <f t="shared" si="4"/>
        <v>205</v>
      </c>
      <c r="B207" s="45">
        <v>22.0</v>
      </c>
      <c r="C207" s="46" t="s">
        <v>77</v>
      </c>
      <c r="D207" s="32" t="s">
        <v>40</v>
      </c>
      <c r="E207" s="85" t="s">
        <v>712</v>
      </c>
      <c r="F207" s="47" t="s">
        <v>713</v>
      </c>
      <c r="G207" s="44" t="s">
        <v>714</v>
      </c>
      <c r="H207" s="173" t="s">
        <v>715</v>
      </c>
      <c r="I207" s="56">
        <v>1.0</v>
      </c>
      <c r="J207" s="38" t="str">
        <f t="shared" si="1"/>
        <v>UZB1</v>
      </c>
      <c r="K207" s="173" t="s">
        <v>715</v>
      </c>
      <c r="L207" s="63">
        <v>1.0</v>
      </c>
      <c r="M207" s="53" t="str">
        <f t="shared" si="2"/>
        <v>UZB11</v>
      </c>
      <c r="N207" s="38" t="s">
        <v>712</v>
      </c>
      <c r="O207" s="64">
        <v>1.0</v>
      </c>
      <c r="P207" s="42" t="str">
        <f t="shared" si="3"/>
        <v>UZB111</v>
      </c>
      <c r="Q207" s="61"/>
      <c r="R207" s="50" t="s">
        <v>81</v>
      </c>
      <c r="S207" s="50" t="s">
        <v>82</v>
      </c>
      <c r="T207" s="41" t="s">
        <v>83</v>
      </c>
      <c r="U207" s="42" t="s">
        <v>59</v>
      </c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47"/>
      <c r="AI207" s="118"/>
      <c r="AJ207" s="62"/>
      <c r="AK207" s="62"/>
      <c r="AL207" s="29"/>
      <c r="AM207" s="29"/>
      <c r="AN207" s="29"/>
      <c r="AO207" s="29"/>
    </row>
    <row r="208" ht="14.25" hidden="1" customHeight="1">
      <c r="A208" s="44" t="str">
        <f t="shared" si="4"/>
        <v>206</v>
      </c>
      <c r="B208" s="45">
        <v>24.0</v>
      </c>
      <c r="C208" s="45" t="s">
        <v>91</v>
      </c>
      <c r="D208" s="47" t="s">
        <v>40</v>
      </c>
      <c r="E208" s="65" t="s">
        <v>716</v>
      </c>
      <c r="F208" s="47" t="s">
        <v>717</v>
      </c>
      <c r="G208" s="44" t="s">
        <v>718</v>
      </c>
      <c r="H208" s="49" t="s">
        <v>719</v>
      </c>
      <c r="I208" s="56">
        <v>1.0</v>
      </c>
      <c r="J208" s="38" t="str">
        <f t="shared" si="1"/>
        <v>TKM1</v>
      </c>
      <c r="K208" s="49" t="s">
        <v>719</v>
      </c>
      <c r="L208" s="56">
        <v>1.0</v>
      </c>
      <c r="M208" s="53" t="str">
        <f t="shared" si="2"/>
        <v>TKM11</v>
      </c>
      <c r="N208" s="42" t="s">
        <v>720</v>
      </c>
      <c r="O208" s="54">
        <v>1.0</v>
      </c>
      <c r="P208" s="42" t="str">
        <f t="shared" si="3"/>
        <v>TKM111</v>
      </c>
      <c r="Q208" s="49">
        <v>820115.0</v>
      </c>
      <c r="R208" s="42" t="s">
        <v>133</v>
      </c>
      <c r="S208" s="42" t="s">
        <v>133</v>
      </c>
      <c r="T208" s="41" t="s">
        <v>48</v>
      </c>
      <c r="U208" s="42" t="s">
        <v>59</v>
      </c>
      <c r="V208" s="49">
        <v>1400.0</v>
      </c>
      <c r="W208" s="49"/>
      <c r="X208" s="49"/>
      <c r="Y208" s="49" t="s">
        <v>128</v>
      </c>
      <c r="Z208" s="49" t="s">
        <v>640</v>
      </c>
      <c r="AA208" s="49"/>
      <c r="AB208" s="49"/>
      <c r="AC208" s="49"/>
      <c r="AD208" s="49"/>
      <c r="AE208" s="49" t="s">
        <v>62</v>
      </c>
      <c r="AF208" s="109" t="s">
        <v>62</v>
      </c>
      <c r="AG208" s="49"/>
      <c r="AH208" s="49" t="s">
        <v>616</v>
      </c>
      <c r="AI208" s="52">
        <v>38495.0</v>
      </c>
      <c r="AJ208" s="45"/>
      <c r="AK208" s="45"/>
      <c r="AL208" s="40"/>
      <c r="AM208" s="40"/>
      <c r="AN208" s="40"/>
      <c r="AO208" s="40"/>
      <c r="AP208" s="67"/>
    </row>
    <row r="209" ht="14.25" hidden="1" customHeight="1">
      <c r="A209" s="44" t="str">
        <f t="shared" si="4"/>
        <v>207</v>
      </c>
      <c r="B209" s="45">
        <v>24.0</v>
      </c>
      <c r="C209" s="45" t="s">
        <v>91</v>
      </c>
      <c r="D209" s="47" t="s">
        <v>40</v>
      </c>
      <c r="E209" s="65" t="s">
        <v>716</v>
      </c>
      <c r="F209" s="47" t="s">
        <v>717</v>
      </c>
      <c r="G209" s="44" t="s">
        <v>721</v>
      </c>
      <c r="H209" s="49" t="s">
        <v>722</v>
      </c>
      <c r="I209" s="56">
        <v>2.0</v>
      </c>
      <c r="J209" s="38" t="str">
        <f t="shared" si="1"/>
        <v>TKM2</v>
      </c>
      <c r="K209" s="49" t="s">
        <v>722</v>
      </c>
      <c r="L209" s="56">
        <v>1.0</v>
      </c>
      <c r="M209" s="53" t="str">
        <f t="shared" si="2"/>
        <v>TKM21</v>
      </c>
      <c r="N209" s="42" t="s">
        <v>723</v>
      </c>
      <c r="O209" s="54">
        <v>1.0</v>
      </c>
      <c r="P209" s="42" t="str">
        <f t="shared" si="3"/>
        <v>TKM211</v>
      </c>
      <c r="Q209" s="125" t="s">
        <v>724</v>
      </c>
      <c r="R209" s="42" t="s">
        <v>75</v>
      </c>
      <c r="S209" s="42" t="s">
        <v>75</v>
      </c>
      <c r="T209" s="41" t="s">
        <v>48</v>
      </c>
      <c r="U209" s="42" t="s">
        <v>578</v>
      </c>
      <c r="V209" s="29"/>
      <c r="W209" s="29"/>
      <c r="X209" s="29"/>
      <c r="Y209" s="29"/>
      <c r="Z209" s="29"/>
      <c r="AA209" s="29"/>
      <c r="AB209" s="29"/>
      <c r="AC209" s="29"/>
      <c r="AD209" s="29"/>
      <c r="AE209" s="29" t="s">
        <v>62</v>
      </c>
      <c r="AF209" s="29" t="s">
        <v>62</v>
      </c>
      <c r="AG209" s="29"/>
      <c r="AH209" s="49" t="s">
        <v>274</v>
      </c>
      <c r="AI209" s="112" t="s">
        <v>275</v>
      </c>
      <c r="AJ209" s="45"/>
      <c r="AK209" s="45"/>
      <c r="AL209" s="40"/>
      <c r="AM209" s="40"/>
      <c r="AN209" s="40"/>
      <c r="AO209" s="40"/>
      <c r="AP209" s="67"/>
    </row>
    <row r="210" ht="14.25" hidden="1" customHeight="1">
      <c r="A210" s="44" t="str">
        <f t="shared" si="4"/>
        <v>208</v>
      </c>
      <c r="B210" s="45">
        <v>24.0</v>
      </c>
      <c r="C210" s="45" t="s">
        <v>91</v>
      </c>
      <c r="D210" s="47" t="s">
        <v>40</v>
      </c>
      <c r="E210" s="65" t="s">
        <v>716</v>
      </c>
      <c r="F210" s="47" t="s">
        <v>717</v>
      </c>
      <c r="G210" s="44" t="s">
        <v>725</v>
      </c>
      <c r="H210" s="49" t="s">
        <v>726</v>
      </c>
      <c r="I210" s="56">
        <v>3.0</v>
      </c>
      <c r="J210" s="38" t="str">
        <f t="shared" si="1"/>
        <v>TKM3</v>
      </c>
      <c r="K210" s="49" t="s">
        <v>726</v>
      </c>
      <c r="L210" s="56">
        <v>1.0</v>
      </c>
      <c r="M210" s="53" t="str">
        <f t="shared" si="2"/>
        <v>TKM31</v>
      </c>
      <c r="N210" s="42" t="s">
        <v>727</v>
      </c>
      <c r="O210" s="54">
        <v>1.0</v>
      </c>
      <c r="P210" s="42" t="str">
        <f t="shared" si="3"/>
        <v>TKM311</v>
      </c>
      <c r="Q210" s="125" t="s">
        <v>728</v>
      </c>
      <c r="R210" s="42" t="s">
        <v>75</v>
      </c>
      <c r="S210" s="42" t="s">
        <v>75</v>
      </c>
      <c r="T210" s="41" t="s">
        <v>48</v>
      </c>
      <c r="U210" s="42" t="s">
        <v>578</v>
      </c>
      <c r="V210" s="29"/>
      <c r="W210" s="29"/>
      <c r="X210" s="29"/>
      <c r="Y210" s="29"/>
      <c r="Z210" s="29"/>
      <c r="AA210" s="29"/>
      <c r="AB210" s="29"/>
      <c r="AC210" s="29"/>
      <c r="AD210" s="29"/>
      <c r="AE210" s="29" t="s">
        <v>62</v>
      </c>
      <c r="AF210" s="29" t="s">
        <v>130</v>
      </c>
      <c r="AG210" s="29"/>
      <c r="AH210" s="32" t="s">
        <v>338</v>
      </c>
      <c r="AI210" s="40"/>
      <c r="AJ210" s="45"/>
      <c r="AK210" s="45"/>
      <c r="AL210" s="29"/>
      <c r="AM210" s="29"/>
      <c r="AN210" s="29"/>
      <c r="AO210" s="29"/>
    </row>
    <row r="211" ht="14.25" hidden="1" customHeight="1">
      <c r="A211" s="44" t="str">
        <f t="shared" si="4"/>
        <v>209</v>
      </c>
      <c r="B211" s="45">
        <v>23.0</v>
      </c>
      <c r="C211" s="45" t="s">
        <v>370</v>
      </c>
      <c r="D211" s="47" t="s">
        <v>40</v>
      </c>
      <c r="E211" s="65" t="s">
        <v>716</v>
      </c>
      <c r="F211" s="47" t="s">
        <v>717</v>
      </c>
      <c r="G211" s="44" t="s">
        <v>729</v>
      </c>
      <c r="H211" s="49" t="s">
        <v>730</v>
      </c>
      <c r="I211" s="56">
        <v>4.0</v>
      </c>
      <c r="J211" s="38" t="str">
        <f t="shared" si="1"/>
        <v>TKM4</v>
      </c>
      <c r="K211" s="49" t="s">
        <v>730</v>
      </c>
      <c r="L211" s="56">
        <v>1.0</v>
      </c>
      <c r="M211" s="53" t="str">
        <f t="shared" si="2"/>
        <v>TKM41</v>
      </c>
      <c r="N211" s="42" t="s">
        <v>729</v>
      </c>
      <c r="O211" s="54">
        <v>1.0</v>
      </c>
      <c r="P211" s="42" t="str">
        <f t="shared" si="3"/>
        <v>TKM411</v>
      </c>
      <c r="Q211" s="154" t="s">
        <v>731</v>
      </c>
      <c r="R211" s="42" t="s">
        <v>75</v>
      </c>
      <c r="S211" s="42" t="s">
        <v>732</v>
      </c>
      <c r="T211" s="42"/>
      <c r="U211" s="42" t="s">
        <v>578</v>
      </c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  <c r="AH211" s="32" t="s">
        <v>733</v>
      </c>
      <c r="AI211" s="40"/>
      <c r="AJ211" s="45"/>
      <c r="AK211" s="45"/>
      <c r="AL211" s="29"/>
      <c r="AM211" s="29"/>
      <c r="AN211" s="29"/>
      <c r="AO211" s="29"/>
    </row>
    <row r="212" ht="14.25" hidden="1" customHeight="1">
      <c r="A212" s="44" t="str">
        <f t="shared" si="4"/>
        <v>210</v>
      </c>
      <c r="B212" s="45">
        <v>23.0</v>
      </c>
      <c r="C212" s="45" t="s">
        <v>370</v>
      </c>
      <c r="D212" s="47" t="s">
        <v>40</v>
      </c>
      <c r="E212" s="65" t="s">
        <v>716</v>
      </c>
      <c r="F212" s="47" t="s">
        <v>717</v>
      </c>
      <c r="G212" s="44" t="s">
        <v>734</v>
      </c>
      <c r="H212" s="49" t="s">
        <v>735</v>
      </c>
      <c r="I212" s="56">
        <v>5.0</v>
      </c>
      <c r="J212" s="38" t="str">
        <f t="shared" si="1"/>
        <v>TKM5</v>
      </c>
      <c r="K212" s="49" t="s">
        <v>735</v>
      </c>
      <c r="L212" s="56">
        <v>1.0</v>
      </c>
      <c r="M212" s="53" t="str">
        <f t="shared" si="2"/>
        <v>TKM51</v>
      </c>
      <c r="N212" s="42" t="s">
        <v>720</v>
      </c>
      <c r="O212" s="54">
        <v>1.0</v>
      </c>
      <c r="P212" s="42" t="str">
        <f t="shared" si="3"/>
        <v>TKM511</v>
      </c>
      <c r="Q212" s="154" t="s">
        <v>736</v>
      </c>
      <c r="R212" s="42" t="s">
        <v>75</v>
      </c>
      <c r="S212" s="42" t="s">
        <v>732</v>
      </c>
      <c r="T212" s="42"/>
      <c r="U212" s="42" t="s">
        <v>578</v>
      </c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  <c r="AH212" s="32" t="s">
        <v>733</v>
      </c>
      <c r="AI212" s="40"/>
      <c r="AJ212" s="45"/>
      <c r="AK212" s="45"/>
      <c r="AL212" s="29"/>
      <c r="AM212" s="29"/>
      <c r="AN212" s="29"/>
      <c r="AO212" s="29"/>
    </row>
    <row r="213" ht="14.25" hidden="1" customHeight="1">
      <c r="A213" s="44" t="str">
        <f t="shared" si="4"/>
        <v>211</v>
      </c>
      <c r="B213" s="45">
        <v>40.0</v>
      </c>
      <c r="C213" s="62" t="s">
        <v>96</v>
      </c>
      <c r="D213" s="47" t="s">
        <v>40</v>
      </c>
      <c r="E213" s="174" t="s">
        <v>737</v>
      </c>
      <c r="F213" s="47" t="s">
        <v>738</v>
      </c>
      <c r="G213" s="44" t="s">
        <v>708</v>
      </c>
      <c r="H213" s="49" t="s">
        <v>739</v>
      </c>
      <c r="I213" s="56">
        <v>1.0</v>
      </c>
      <c r="J213" s="38" t="str">
        <f t="shared" si="1"/>
        <v>TZA1</v>
      </c>
      <c r="K213" s="49" t="s">
        <v>740</v>
      </c>
      <c r="L213" s="56">
        <v>1.0</v>
      </c>
      <c r="M213" s="53" t="str">
        <f t="shared" si="2"/>
        <v>TZA11</v>
      </c>
      <c r="N213" s="42" t="s">
        <v>741</v>
      </c>
      <c r="O213" s="54">
        <v>1.0</v>
      </c>
      <c r="P213" s="42" t="str">
        <f t="shared" si="3"/>
        <v>TZA111</v>
      </c>
      <c r="Q213" s="49">
        <v>821130.0</v>
      </c>
      <c r="R213" s="42" t="s">
        <v>47</v>
      </c>
      <c r="S213" s="42" t="s">
        <v>47</v>
      </c>
      <c r="T213" s="41" t="s">
        <v>48</v>
      </c>
      <c r="U213" s="42" t="s">
        <v>59</v>
      </c>
      <c r="V213" s="49">
        <v>800.0</v>
      </c>
      <c r="W213" s="49"/>
      <c r="X213" s="49"/>
      <c r="Y213" s="49" t="s">
        <v>742</v>
      </c>
      <c r="Z213" s="88"/>
      <c r="AA213" s="49"/>
      <c r="AB213" s="49"/>
      <c r="AC213" s="49"/>
      <c r="AD213" s="49"/>
      <c r="AE213" s="49" t="s">
        <v>62</v>
      </c>
      <c r="AF213" s="109" t="s">
        <v>62</v>
      </c>
      <c r="AG213" s="40"/>
      <c r="AH213" s="49" t="s">
        <v>213</v>
      </c>
      <c r="AI213" s="52">
        <v>39855.0</v>
      </c>
      <c r="AJ213" s="46"/>
      <c r="AK213" s="46"/>
      <c r="AL213" s="40"/>
      <c r="AM213" s="40"/>
      <c r="AN213" s="40"/>
      <c r="AO213" s="40"/>
      <c r="AP213" s="67"/>
    </row>
    <row r="214" ht="14.25" hidden="1" customHeight="1">
      <c r="A214" s="44" t="str">
        <f t="shared" si="4"/>
        <v>212</v>
      </c>
      <c r="B214" s="45">
        <v>40.0</v>
      </c>
      <c r="C214" s="62" t="s">
        <v>96</v>
      </c>
      <c r="D214" s="47" t="s">
        <v>40</v>
      </c>
      <c r="E214" s="174" t="s">
        <v>737</v>
      </c>
      <c r="F214" s="47" t="s">
        <v>738</v>
      </c>
      <c r="G214" s="44" t="s">
        <v>708</v>
      </c>
      <c r="H214" s="49" t="s">
        <v>739</v>
      </c>
      <c r="I214" s="56">
        <v>1.0</v>
      </c>
      <c r="J214" s="38" t="str">
        <f t="shared" si="1"/>
        <v>TZA1</v>
      </c>
      <c r="K214" s="49" t="s">
        <v>740</v>
      </c>
      <c r="L214" s="56">
        <v>1.0</v>
      </c>
      <c r="M214" s="53" t="str">
        <f t="shared" si="2"/>
        <v>TZA11</v>
      </c>
      <c r="N214" s="42" t="s">
        <v>743</v>
      </c>
      <c r="O214" s="54">
        <v>2.0</v>
      </c>
      <c r="P214" s="42" t="str">
        <f t="shared" si="3"/>
        <v>TZA112</v>
      </c>
      <c r="Q214" s="125" t="s">
        <v>744</v>
      </c>
      <c r="R214" s="42" t="s">
        <v>75</v>
      </c>
      <c r="S214" s="42" t="s">
        <v>75</v>
      </c>
      <c r="T214" s="41" t="s">
        <v>48</v>
      </c>
      <c r="U214" s="42" t="s">
        <v>59</v>
      </c>
      <c r="V214" s="49" t="s">
        <v>69</v>
      </c>
      <c r="W214" s="49"/>
      <c r="X214" s="49"/>
      <c r="Y214" s="49" t="s">
        <v>69</v>
      </c>
      <c r="Z214" s="88"/>
      <c r="AA214" s="49"/>
      <c r="AB214" s="49"/>
      <c r="AC214" s="49"/>
      <c r="AD214" s="49"/>
      <c r="AE214" s="49" t="s">
        <v>62</v>
      </c>
      <c r="AF214" s="109" t="s">
        <v>62</v>
      </c>
      <c r="AG214" s="40"/>
      <c r="AH214" s="32" t="s">
        <v>353</v>
      </c>
      <c r="AI214" s="40" t="s">
        <v>745</v>
      </c>
      <c r="AJ214" s="46"/>
      <c r="AK214" s="46"/>
      <c r="AL214" s="40"/>
      <c r="AM214" s="40"/>
      <c r="AN214" s="40"/>
      <c r="AO214" s="40"/>
      <c r="AP214" s="67"/>
    </row>
    <row r="215" ht="14.25" hidden="1" customHeight="1">
      <c r="A215" s="44" t="str">
        <f t="shared" si="4"/>
        <v>213</v>
      </c>
      <c r="B215" s="45">
        <v>40.0</v>
      </c>
      <c r="C215" s="62" t="s">
        <v>96</v>
      </c>
      <c r="D215" s="47" t="s">
        <v>40</v>
      </c>
      <c r="E215" s="174" t="s">
        <v>737</v>
      </c>
      <c r="F215" s="47" t="s">
        <v>738</v>
      </c>
      <c r="G215" s="44" t="s">
        <v>113</v>
      </c>
      <c r="H215" s="49" t="s">
        <v>746</v>
      </c>
      <c r="I215" s="56">
        <v>2.0</v>
      </c>
      <c r="J215" s="38" t="str">
        <f t="shared" si="1"/>
        <v>TZA2</v>
      </c>
      <c r="K215" s="49" t="s">
        <v>747</v>
      </c>
      <c r="L215" s="56">
        <v>1.0</v>
      </c>
      <c r="M215" s="53" t="str">
        <f t="shared" si="2"/>
        <v>TZA21</v>
      </c>
      <c r="N215" s="135" t="s">
        <v>748</v>
      </c>
      <c r="O215" s="145">
        <v>1.0</v>
      </c>
      <c r="P215" s="42" t="str">
        <f t="shared" si="3"/>
        <v>TZA211</v>
      </c>
      <c r="Q215" s="125"/>
      <c r="R215" s="135" t="s">
        <v>75</v>
      </c>
      <c r="S215" s="135" t="s">
        <v>75</v>
      </c>
      <c r="T215" s="41" t="s">
        <v>48</v>
      </c>
      <c r="U215" s="135" t="s">
        <v>59</v>
      </c>
      <c r="V215" s="49"/>
      <c r="W215" s="49"/>
      <c r="X215" s="49"/>
      <c r="Y215" s="49"/>
      <c r="Z215" s="88"/>
      <c r="AA215" s="49"/>
      <c r="AB215" s="49"/>
      <c r="AC215" s="49"/>
      <c r="AD215" s="49"/>
      <c r="AE215" s="49"/>
      <c r="AF215" s="109"/>
      <c r="AG215" s="40"/>
      <c r="AH215" s="32"/>
      <c r="AI215" s="40"/>
      <c r="AJ215" s="46"/>
      <c r="AK215" s="46"/>
      <c r="AL215" s="40"/>
      <c r="AM215" s="40"/>
      <c r="AN215" s="40"/>
      <c r="AO215" s="40"/>
      <c r="AP215" s="67"/>
    </row>
    <row r="216" ht="14.25" hidden="1" customHeight="1">
      <c r="A216" s="44" t="str">
        <f t="shared" si="4"/>
        <v>214</v>
      </c>
      <c r="B216" s="45">
        <v>22.0</v>
      </c>
      <c r="C216" s="46" t="s">
        <v>749</v>
      </c>
      <c r="D216" s="47" t="s">
        <v>40</v>
      </c>
      <c r="E216" s="174" t="s">
        <v>737</v>
      </c>
      <c r="F216" s="47" t="s">
        <v>738</v>
      </c>
      <c r="G216" s="44" t="s">
        <v>750</v>
      </c>
      <c r="H216" s="66" t="s">
        <v>751</v>
      </c>
      <c r="I216" s="56">
        <v>3.0</v>
      </c>
      <c r="J216" s="38" t="str">
        <f t="shared" si="1"/>
        <v>TZA3</v>
      </c>
      <c r="K216" s="66" t="s">
        <v>752</v>
      </c>
      <c r="L216" s="70">
        <v>1.0</v>
      </c>
      <c r="M216" s="53" t="str">
        <f t="shared" si="2"/>
        <v>TZA31</v>
      </c>
      <c r="N216" s="135" t="s">
        <v>753</v>
      </c>
      <c r="O216" s="145">
        <v>1.0</v>
      </c>
      <c r="P216" s="42" t="str">
        <f t="shared" si="3"/>
        <v>TZA311</v>
      </c>
      <c r="Q216" s="125"/>
      <c r="R216" s="135" t="s">
        <v>75</v>
      </c>
      <c r="S216" s="135" t="s">
        <v>75</v>
      </c>
      <c r="T216" s="41" t="s">
        <v>48</v>
      </c>
      <c r="U216" s="135" t="s">
        <v>59</v>
      </c>
      <c r="V216" s="49"/>
      <c r="W216" s="49"/>
      <c r="X216" s="49"/>
      <c r="Y216" s="49"/>
      <c r="Z216" s="88"/>
      <c r="AA216" s="49"/>
      <c r="AB216" s="49"/>
      <c r="AC216" s="49"/>
      <c r="AD216" s="49"/>
      <c r="AE216" s="49"/>
      <c r="AF216" s="109"/>
      <c r="AG216" s="40"/>
      <c r="AH216" s="32"/>
      <c r="AI216" s="40"/>
      <c r="AJ216" s="46"/>
      <c r="AK216" s="46"/>
      <c r="AL216" s="40"/>
      <c r="AM216" s="40"/>
      <c r="AN216" s="40"/>
      <c r="AO216" s="40"/>
      <c r="AP216" s="67"/>
    </row>
    <row r="217" ht="14.25" hidden="1" customHeight="1">
      <c r="A217" s="44" t="str">
        <f t="shared" si="4"/>
        <v>215</v>
      </c>
      <c r="B217" s="45">
        <v>21.0</v>
      </c>
      <c r="C217" s="73" t="s">
        <v>147</v>
      </c>
      <c r="D217" s="47" t="s">
        <v>40</v>
      </c>
      <c r="E217" s="114" t="s">
        <v>754</v>
      </c>
      <c r="F217" s="47" t="s">
        <v>755</v>
      </c>
      <c r="G217" s="44" t="s">
        <v>263</v>
      </c>
      <c r="H217" s="49" t="s">
        <v>263</v>
      </c>
      <c r="I217" s="56">
        <v>1.0</v>
      </c>
      <c r="J217" s="38" t="str">
        <f t="shared" si="1"/>
        <v>TUN1</v>
      </c>
      <c r="K217" s="49" t="s">
        <v>756</v>
      </c>
      <c r="L217" s="56">
        <v>1.0</v>
      </c>
      <c r="M217" s="53" t="str">
        <f t="shared" si="2"/>
        <v>TUN11</v>
      </c>
      <c r="N217" s="42" t="s">
        <v>757</v>
      </c>
      <c r="O217" s="54">
        <v>1.0</v>
      </c>
      <c r="P217" s="42" t="str">
        <f t="shared" si="3"/>
        <v>TUN111</v>
      </c>
      <c r="Q217" s="49">
        <v>825060.0</v>
      </c>
      <c r="R217" s="42" t="s">
        <v>126</v>
      </c>
      <c r="S217" s="42" t="s">
        <v>577</v>
      </c>
      <c r="T217" s="41" t="s">
        <v>48</v>
      </c>
      <c r="U217" s="42" t="s">
        <v>59</v>
      </c>
      <c r="V217" s="49"/>
      <c r="W217" s="40"/>
      <c r="X217" s="40"/>
      <c r="Y217" s="40" t="s">
        <v>60</v>
      </c>
      <c r="Z217" s="40" t="s">
        <v>152</v>
      </c>
      <c r="AA217" s="40"/>
      <c r="AB217" s="40"/>
      <c r="AC217" s="40"/>
      <c r="AD217" s="40"/>
      <c r="AE217" s="40" t="s">
        <v>152</v>
      </c>
      <c r="AF217" s="40" t="s">
        <v>152</v>
      </c>
      <c r="AG217" s="40"/>
      <c r="AH217" s="49" t="s">
        <v>262</v>
      </c>
      <c r="AI217" s="52">
        <v>39290.0</v>
      </c>
      <c r="AJ217" s="46"/>
      <c r="AK217" s="46"/>
      <c r="AL217" s="49" t="s">
        <v>115</v>
      </c>
      <c r="AM217" s="66" t="s">
        <v>268</v>
      </c>
      <c r="AN217" s="42">
        <v>3.0</v>
      </c>
      <c r="AO217" s="42">
        <v>1.0</v>
      </c>
      <c r="AP217" s="67"/>
    </row>
    <row r="218" ht="14.25" hidden="1" customHeight="1">
      <c r="A218" s="44" t="str">
        <f t="shared" si="4"/>
        <v>216</v>
      </c>
      <c r="B218" s="45">
        <v>40.0</v>
      </c>
      <c r="C218" s="78" t="s">
        <v>96</v>
      </c>
      <c r="D218" s="49" t="s">
        <v>40</v>
      </c>
      <c r="E218" s="55" t="s">
        <v>758</v>
      </c>
      <c r="F218" s="47" t="s">
        <v>759</v>
      </c>
      <c r="G218" s="44" t="s">
        <v>708</v>
      </c>
      <c r="H218" s="47" t="s">
        <v>760</v>
      </c>
      <c r="I218" s="56">
        <v>1.0</v>
      </c>
      <c r="J218" s="38" t="str">
        <f t="shared" si="1"/>
        <v>TGO1</v>
      </c>
      <c r="K218" s="47" t="s">
        <v>760</v>
      </c>
      <c r="L218" s="56">
        <v>1.0</v>
      </c>
      <c r="M218" s="53" t="str">
        <f t="shared" si="2"/>
        <v>TGO11</v>
      </c>
      <c r="N218" s="42" t="s">
        <v>758</v>
      </c>
      <c r="O218" s="54">
        <v>1.0</v>
      </c>
      <c r="P218" s="42" t="str">
        <f t="shared" si="3"/>
        <v>TGO111</v>
      </c>
      <c r="Q218" s="61" t="s">
        <v>69</v>
      </c>
      <c r="R218" s="42" t="s">
        <v>75</v>
      </c>
      <c r="S218" s="42" t="s">
        <v>75</v>
      </c>
      <c r="T218" s="41" t="s">
        <v>48</v>
      </c>
      <c r="U218" s="42" t="s">
        <v>59</v>
      </c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  <c r="AF218" s="40"/>
      <c r="AG218" s="40"/>
      <c r="AH218" s="118"/>
      <c r="AI218" s="118"/>
      <c r="AJ218" s="119"/>
      <c r="AK218" s="119"/>
      <c r="AL218" s="40"/>
      <c r="AM218" s="40"/>
      <c r="AN218" s="40"/>
      <c r="AO218" s="40"/>
      <c r="AP218" s="67"/>
    </row>
    <row r="219" ht="14.25" hidden="1" customHeight="1">
      <c r="A219" s="44" t="str">
        <f t="shared" si="4"/>
        <v>217</v>
      </c>
      <c r="B219" s="45">
        <v>22.0</v>
      </c>
      <c r="C219" s="175" t="s">
        <v>77</v>
      </c>
      <c r="D219" s="47" t="s">
        <v>52</v>
      </c>
      <c r="E219" s="48" t="s">
        <v>761</v>
      </c>
      <c r="F219" s="47" t="s">
        <v>762</v>
      </c>
      <c r="G219" s="44" t="s">
        <v>55</v>
      </c>
      <c r="H219" s="49" t="s">
        <v>763</v>
      </c>
      <c r="I219" s="56">
        <v>1.0</v>
      </c>
      <c r="J219" s="38" t="str">
        <f t="shared" si="1"/>
        <v>ARE1</v>
      </c>
      <c r="K219" s="49" t="s">
        <v>763</v>
      </c>
      <c r="L219" s="56">
        <v>1.0</v>
      </c>
      <c r="M219" s="53" t="str">
        <f t="shared" si="2"/>
        <v>ARE11</v>
      </c>
      <c r="N219" s="42" t="s">
        <v>764</v>
      </c>
      <c r="O219" s="54">
        <v>1.0</v>
      </c>
      <c r="P219" s="42" t="str">
        <f t="shared" si="3"/>
        <v>ARE111</v>
      </c>
      <c r="Q219" s="49">
        <v>821070.0</v>
      </c>
      <c r="R219" s="42" t="s">
        <v>47</v>
      </c>
      <c r="S219" s="42" t="s">
        <v>47</v>
      </c>
      <c r="T219" s="41" t="s">
        <v>48</v>
      </c>
      <c r="U219" s="42" t="s">
        <v>578</v>
      </c>
      <c r="V219" s="49">
        <v>1600.0</v>
      </c>
      <c r="W219" s="49"/>
      <c r="X219" s="49"/>
      <c r="Y219" s="49" t="s">
        <v>60</v>
      </c>
      <c r="Z219" s="49"/>
      <c r="AA219" s="49"/>
      <c r="AB219" s="49"/>
      <c r="AC219" s="49"/>
      <c r="AD219" s="49"/>
      <c r="AE219" s="49" t="s">
        <v>62</v>
      </c>
      <c r="AF219" s="55" t="s">
        <v>62</v>
      </c>
      <c r="AG219" s="40"/>
      <c r="AH219" s="49" t="s">
        <v>71</v>
      </c>
      <c r="AI219" s="52">
        <v>39566.0</v>
      </c>
      <c r="AJ219" s="167"/>
      <c r="AK219" s="167"/>
      <c r="AL219" s="40"/>
      <c r="AM219" s="40"/>
      <c r="AN219" s="40"/>
      <c r="AO219" s="40"/>
      <c r="AP219" s="67"/>
    </row>
    <row r="220" ht="14.25" hidden="1" customHeight="1">
      <c r="A220" s="44" t="str">
        <f t="shared" si="4"/>
        <v>218</v>
      </c>
      <c r="B220" s="45">
        <v>20.0</v>
      </c>
      <c r="C220" s="45" t="s">
        <v>218</v>
      </c>
      <c r="D220" s="47" t="s">
        <v>40</v>
      </c>
      <c r="E220" s="48" t="s">
        <v>761</v>
      </c>
      <c r="F220" s="47" t="s">
        <v>762</v>
      </c>
      <c r="G220" s="44" t="s">
        <v>765</v>
      </c>
      <c r="H220" s="49" t="s">
        <v>766</v>
      </c>
      <c r="I220" s="56">
        <v>2.0</v>
      </c>
      <c r="J220" s="38" t="str">
        <f t="shared" si="1"/>
        <v>ARE2</v>
      </c>
      <c r="K220" s="49" t="s">
        <v>766</v>
      </c>
      <c r="L220" s="56">
        <v>1.0</v>
      </c>
      <c r="M220" s="53" t="str">
        <f t="shared" si="2"/>
        <v>ARE21</v>
      </c>
      <c r="N220" s="42" t="s">
        <v>767</v>
      </c>
      <c r="O220" s="54">
        <v>1.0</v>
      </c>
      <c r="P220" s="42" t="str">
        <f t="shared" si="3"/>
        <v>ARE211</v>
      </c>
      <c r="Q220" s="125" t="s">
        <v>768</v>
      </c>
      <c r="R220" s="42" t="s">
        <v>75</v>
      </c>
      <c r="S220" s="42" t="s">
        <v>75</v>
      </c>
      <c r="T220" s="41" t="s">
        <v>48</v>
      </c>
      <c r="U220" s="42" t="s">
        <v>578</v>
      </c>
      <c r="V220" s="29"/>
      <c r="W220" s="29"/>
      <c r="X220" s="29"/>
      <c r="Y220" s="29"/>
      <c r="Z220" s="29"/>
      <c r="AA220" s="29"/>
      <c r="AB220" s="29"/>
      <c r="AC220" s="29"/>
      <c r="AD220" s="29"/>
      <c r="AE220" s="29" t="s">
        <v>62</v>
      </c>
      <c r="AF220" s="29" t="s">
        <v>62</v>
      </c>
      <c r="AG220" s="29"/>
      <c r="AH220" s="32" t="s">
        <v>291</v>
      </c>
      <c r="AI220" s="29"/>
      <c r="AJ220" s="45"/>
      <c r="AK220" s="45"/>
      <c r="AL220" s="29"/>
      <c r="AM220" s="29"/>
      <c r="AN220" s="29"/>
      <c r="AO220" s="29"/>
    </row>
    <row r="221" ht="14.25" hidden="1" customHeight="1">
      <c r="A221" s="44" t="str">
        <f t="shared" si="4"/>
        <v>219</v>
      </c>
      <c r="B221" s="45">
        <v>20.0</v>
      </c>
      <c r="C221" s="45" t="s">
        <v>218</v>
      </c>
      <c r="D221" s="47" t="s">
        <v>40</v>
      </c>
      <c r="E221" s="48" t="s">
        <v>761</v>
      </c>
      <c r="F221" s="47" t="s">
        <v>762</v>
      </c>
      <c r="G221" s="44" t="s">
        <v>765</v>
      </c>
      <c r="H221" s="49" t="s">
        <v>769</v>
      </c>
      <c r="I221" s="56">
        <v>2.0</v>
      </c>
      <c r="J221" s="38" t="str">
        <f t="shared" si="1"/>
        <v>ARE2</v>
      </c>
      <c r="K221" s="49" t="s">
        <v>769</v>
      </c>
      <c r="L221" s="56">
        <v>1.0</v>
      </c>
      <c r="M221" s="53" t="str">
        <f t="shared" si="2"/>
        <v>ARE21</v>
      </c>
      <c r="N221" s="42" t="s">
        <v>770</v>
      </c>
      <c r="O221" s="54">
        <v>2.0</v>
      </c>
      <c r="P221" s="42" t="str">
        <f t="shared" si="3"/>
        <v>ARE212</v>
      </c>
      <c r="Q221" s="125" t="s">
        <v>771</v>
      </c>
      <c r="R221" s="42" t="s">
        <v>75</v>
      </c>
      <c r="S221" s="42" t="s">
        <v>75</v>
      </c>
      <c r="T221" s="41" t="s">
        <v>48</v>
      </c>
      <c r="U221" s="42" t="s">
        <v>578</v>
      </c>
      <c r="V221" s="29"/>
      <c r="W221" s="29"/>
      <c r="X221" s="29"/>
      <c r="Y221" s="29"/>
      <c r="Z221" s="29"/>
      <c r="AA221" s="29"/>
      <c r="AB221" s="29"/>
      <c r="AC221" s="29"/>
      <c r="AD221" s="29"/>
      <c r="AE221" s="29" t="s">
        <v>62</v>
      </c>
      <c r="AF221" s="29" t="s">
        <v>62</v>
      </c>
      <c r="AG221" s="29"/>
      <c r="AH221" s="32" t="s">
        <v>291</v>
      </c>
      <c r="AI221" s="29"/>
      <c r="AJ221" s="45"/>
      <c r="AK221" s="45"/>
      <c r="AL221" s="29"/>
      <c r="AM221" s="29"/>
      <c r="AN221" s="29"/>
      <c r="AO221" s="29"/>
    </row>
    <row r="222" ht="14.25" hidden="1" customHeight="1">
      <c r="A222" s="44" t="str">
        <f t="shared" si="4"/>
        <v>220</v>
      </c>
      <c r="B222" s="45">
        <v>20.0</v>
      </c>
      <c r="C222" s="45" t="s">
        <v>218</v>
      </c>
      <c r="D222" s="47" t="s">
        <v>40</v>
      </c>
      <c r="E222" s="48" t="s">
        <v>761</v>
      </c>
      <c r="F222" s="47" t="s">
        <v>762</v>
      </c>
      <c r="G222" s="44" t="s">
        <v>765</v>
      </c>
      <c r="H222" s="49" t="s">
        <v>772</v>
      </c>
      <c r="I222" s="56">
        <v>2.0</v>
      </c>
      <c r="J222" s="38" t="str">
        <f t="shared" si="1"/>
        <v>ARE2</v>
      </c>
      <c r="K222" s="49" t="s">
        <v>772</v>
      </c>
      <c r="L222" s="56">
        <v>1.0</v>
      </c>
      <c r="M222" s="53" t="str">
        <f t="shared" si="2"/>
        <v>ARE21</v>
      </c>
      <c r="N222" s="42" t="s">
        <v>773</v>
      </c>
      <c r="O222" s="54">
        <v>3.0</v>
      </c>
      <c r="P222" s="42" t="str">
        <f t="shared" si="3"/>
        <v>ARE213</v>
      </c>
      <c r="Q222" s="125" t="s">
        <v>774</v>
      </c>
      <c r="R222" s="42" t="s">
        <v>75</v>
      </c>
      <c r="S222" s="42" t="s">
        <v>75</v>
      </c>
      <c r="T222" s="41" t="s">
        <v>48</v>
      </c>
      <c r="U222" s="42" t="s">
        <v>578</v>
      </c>
      <c r="V222" s="29"/>
      <c r="W222" s="29"/>
      <c r="X222" s="29"/>
      <c r="Y222" s="29"/>
      <c r="Z222" s="29"/>
      <c r="AA222" s="29"/>
      <c r="AB222" s="29"/>
      <c r="AC222" s="29"/>
      <c r="AD222" s="29"/>
      <c r="AE222" s="29" t="s">
        <v>62</v>
      </c>
      <c r="AF222" s="29" t="s">
        <v>62</v>
      </c>
      <c r="AG222" s="29"/>
      <c r="AH222" s="32" t="s">
        <v>775</v>
      </c>
      <c r="AI222" s="29"/>
      <c r="AJ222" s="45"/>
      <c r="AK222" s="45"/>
      <c r="AL222" s="29"/>
      <c r="AM222" s="29"/>
      <c r="AN222" s="29"/>
      <c r="AO222" s="29"/>
    </row>
    <row r="223" ht="14.25" hidden="1" customHeight="1">
      <c r="A223" s="44" t="str">
        <f t="shared" si="4"/>
        <v>221</v>
      </c>
      <c r="B223" s="45">
        <v>20.0</v>
      </c>
      <c r="C223" s="45" t="s">
        <v>218</v>
      </c>
      <c r="D223" s="47" t="s">
        <v>40</v>
      </c>
      <c r="E223" s="48" t="s">
        <v>761</v>
      </c>
      <c r="F223" s="47" t="s">
        <v>762</v>
      </c>
      <c r="G223" s="44" t="s">
        <v>765</v>
      </c>
      <c r="H223" s="49" t="s">
        <v>776</v>
      </c>
      <c r="I223" s="56">
        <v>2.0</v>
      </c>
      <c r="J223" s="38" t="str">
        <f t="shared" si="1"/>
        <v>ARE2</v>
      </c>
      <c r="K223" s="49" t="s">
        <v>776</v>
      </c>
      <c r="L223" s="56">
        <v>1.0</v>
      </c>
      <c r="M223" s="53" t="str">
        <f t="shared" si="2"/>
        <v>ARE21</v>
      </c>
      <c r="N223" s="42" t="s">
        <v>777</v>
      </c>
      <c r="O223" s="54">
        <v>4.0</v>
      </c>
      <c r="P223" s="42" t="str">
        <f t="shared" si="3"/>
        <v>ARE214</v>
      </c>
      <c r="Q223" s="125" t="s">
        <v>778</v>
      </c>
      <c r="R223" s="42" t="s">
        <v>75</v>
      </c>
      <c r="S223" s="42" t="s">
        <v>75</v>
      </c>
      <c r="T223" s="41" t="s">
        <v>48</v>
      </c>
      <c r="U223" s="42" t="s">
        <v>578</v>
      </c>
      <c r="V223" s="29"/>
      <c r="W223" s="29"/>
      <c r="X223" s="29"/>
      <c r="Y223" s="29"/>
      <c r="Z223" s="29"/>
      <c r="AA223" s="29"/>
      <c r="AB223" s="29"/>
      <c r="AC223" s="29"/>
      <c r="AD223" s="29"/>
      <c r="AE223" s="29" t="s">
        <v>62</v>
      </c>
      <c r="AF223" s="29" t="s">
        <v>62</v>
      </c>
      <c r="AG223" s="29"/>
      <c r="AH223" s="32" t="s">
        <v>775</v>
      </c>
      <c r="AI223" s="29"/>
      <c r="AJ223" s="45"/>
      <c r="AK223" s="45"/>
      <c r="AL223" s="29"/>
      <c r="AM223" s="29"/>
      <c r="AN223" s="29"/>
      <c r="AO223" s="29"/>
    </row>
    <row r="224" ht="14.25" hidden="1" customHeight="1">
      <c r="A224" s="44" t="str">
        <f t="shared" si="4"/>
        <v>222</v>
      </c>
      <c r="B224" s="45">
        <v>20.0</v>
      </c>
      <c r="C224" s="45" t="s">
        <v>218</v>
      </c>
      <c r="D224" s="47" t="s">
        <v>52</v>
      </c>
      <c r="E224" s="48" t="s">
        <v>761</v>
      </c>
      <c r="F224" s="47" t="s">
        <v>762</v>
      </c>
      <c r="G224" s="44" t="s">
        <v>779</v>
      </c>
      <c r="H224" s="49" t="s">
        <v>780</v>
      </c>
      <c r="I224" s="56">
        <v>3.0</v>
      </c>
      <c r="J224" s="38" t="str">
        <f t="shared" si="1"/>
        <v>ARE3</v>
      </c>
      <c r="K224" s="49" t="s">
        <v>780</v>
      </c>
      <c r="L224" s="56">
        <v>1.0</v>
      </c>
      <c r="M224" s="53" t="str">
        <f t="shared" si="2"/>
        <v>ARE31</v>
      </c>
      <c r="N224" s="42" t="s">
        <v>781</v>
      </c>
      <c r="O224" s="54">
        <v>1.0</v>
      </c>
      <c r="P224" s="42" t="str">
        <f t="shared" si="3"/>
        <v>ARE311</v>
      </c>
      <c r="Q224" s="49">
        <v>821115.0</v>
      </c>
      <c r="R224" s="42" t="s">
        <v>126</v>
      </c>
      <c r="S224" s="42" t="s">
        <v>285</v>
      </c>
      <c r="T224" s="41" t="s">
        <v>48</v>
      </c>
      <c r="U224" s="42" t="s">
        <v>578</v>
      </c>
      <c r="V224" s="49">
        <v>1400.0</v>
      </c>
      <c r="W224" s="49"/>
      <c r="X224" s="49"/>
      <c r="Y224" s="49" t="s">
        <v>782</v>
      </c>
      <c r="Z224" s="49" t="s">
        <v>783</v>
      </c>
      <c r="AA224" s="49"/>
      <c r="AB224" s="49"/>
      <c r="AC224" s="49"/>
      <c r="AD224" s="49"/>
      <c r="AE224" s="49" t="s">
        <v>62</v>
      </c>
      <c r="AF224" s="49" t="s">
        <v>130</v>
      </c>
      <c r="AG224" s="40"/>
      <c r="AH224" s="49" t="s">
        <v>141</v>
      </c>
      <c r="AI224" s="52">
        <v>39998.0</v>
      </c>
      <c r="AJ224" s="46"/>
      <c r="AK224" s="46"/>
      <c r="AL224" s="40"/>
      <c r="AM224" s="40"/>
      <c r="AN224" s="40"/>
      <c r="AO224" s="40"/>
      <c r="AP224" s="67"/>
    </row>
    <row r="225" ht="14.25" hidden="1" customHeight="1">
      <c r="A225" s="44" t="str">
        <f t="shared" si="4"/>
        <v>223</v>
      </c>
      <c r="B225" s="45">
        <v>10.0</v>
      </c>
      <c r="C225" s="46" t="s">
        <v>384</v>
      </c>
      <c r="D225" s="47" t="s">
        <v>52</v>
      </c>
      <c r="E225" s="48" t="s">
        <v>761</v>
      </c>
      <c r="F225" s="47" t="s">
        <v>762</v>
      </c>
      <c r="G225" s="44" t="s">
        <v>784</v>
      </c>
      <c r="H225" s="49" t="s">
        <v>785</v>
      </c>
      <c r="I225" s="56">
        <v>4.0</v>
      </c>
      <c r="J225" s="38" t="str">
        <f t="shared" si="1"/>
        <v>ARE4</v>
      </c>
      <c r="K225" s="49" t="s">
        <v>785</v>
      </c>
      <c r="L225" s="56" t="s">
        <v>45</v>
      </c>
      <c r="M225" s="53" t="str">
        <f t="shared" si="2"/>
        <v>ARE401</v>
      </c>
      <c r="N225" s="42" t="s">
        <v>786</v>
      </c>
      <c r="O225" s="54" t="s">
        <v>45</v>
      </c>
      <c r="P225" s="42" t="str">
        <f t="shared" si="3"/>
        <v>ARE40101</v>
      </c>
      <c r="Q225" s="49">
        <v>821153.0</v>
      </c>
      <c r="R225" s="42" t="s">
        <v>47</v>
      </c>
      <c r="S225" s="42" t="s">
        <v>47</v>
      </c>
      <c r="T225" s="41" t="s">
        <v>48</v>
      </c>
      <c r="U225" s="42" t="s">
        <v>578</v>
      </c>
      <c r="V225" s="49"/>
      <c r="W225" s="49"/>
      <c r="X225" s="40"/>
      <c r="Y225" s="49" t="s">
        <v>173</v>
      </c>
      <c r="Z225" s="40"/>
      <c r="AA225" s="40"/>
      <c r="AB225" s="40"/>
      <c r="AC225" s="40"/>
      <c r="AD225" s="40"/>
      <c r="AE225" s="40" t="s">
        <v>62</v>
      </c>
      <c r="AF225" s="40" t="s">
        <v>130</v>
      </c>
      <c r="AG225" s="40"/>
      <c r="AH225" s="49" t="s">
        <v>442</v>
      </c>
      <c r="AI225" s="49" t="s">
        <v>787</v>
      </c>
      <c r="AJ225" s="167"/>
      <c r="AK225" s="167"/>
      <c r="AL225" s="40"/>
      <c r="AM225" s="40"/>
      <c r="AN225" s="40"/>
      <c r="AO225" s="40"/>
      <c r="AP225" s="67"/>
    </row>
    <row r="226" ht="14.25" hidden="1" customHeight="1">
      <c r="A226" s="44" t="str">
        <f t="shared" si="4"/>
        <v>224</v>
      </c>
      <c r="B226" s="45">
        <v>21.0</v>
      </c>
      <c r="C226" s="73" t="s">
        <v>147</v>
      </c>
      <c r="D226" s="47" t="s">
        <v>40</v>
      </c>
      <c r="E226" s="48" t="s">
        <v>761</v>
      </c>
      <c r="F226" s="47" t="s">
        <v>762</v>
      </c>
      <c r="G226" s="44" t="s">
        <v>788</v>
      </c>
      <c r="H226" s="153" t="s">
        <v>789</v>
      </c>
      <c r="I226" s="56">
        <v>5.0</v>
      </c>
      <c r="J226" s="38" t="str">
        <f t="shared" si="1"/>
        <v>ARE5</v>
      </c>
      <c r="K226" s="153" t="s">
        <v>789</v>
      </c>
      <c r="L226" s="162">
        <v>1.0</v>
      </c>
      <c r="M226" s="53" t="str">
        <f t="shared" si="2"/>
        <v>ARE51</v>
      </c>
      <c r="N226" s="42" t="s">
        <v>790</v>
      </c>
      <c r="O226" s="54">
        <v>1.0</v>
      </c>
      <c r="P226" s="42" t="str">
        <f t="shared" si="3"/>
        <v>ARE511</v>
      </c>
      <c r="Q226" s="176">
        <v>822153.0</v>
      </c>
      <c r="R226" s="42" t="s">
        <v>75</v>
      </c>
      <c r="S226" s="42" t="s">
        <v>75</v>
      </c>
      <c r="T226" s="41" t="s">
        <v>48</v>
      </c>
      <c r="U226" s="42" t="s">
        <v>578</v>
      </c>
      <c r="V226" s="49">
        <v>1400.0</v>
      </c>
      <c r="W226" s="49"/>
      <c r="X226" s="40"/>
      <c r="Y226" s="49" t="s">
        <v>791</v>
      </c>
      <c r="Z226" s="40"/>
      <c r="AA226" s="40"/>
      <c r="AB226" s="40"/>
      <c r="AC226" s="40"/>
      <c r="AD226" s="40"/>
      <c r="AE226" s="40"/>
      <c r="AF226" s="79" t="s">
        <v>62</v>
      </c>
      <c r="AG226" s="40"/>
      <c r="AH226" s="49" t="s">
        <v>792</v>
      </c>
      <c r="AI226" s="49" t="s">
        <v>787</v>
      </c>
      <c r="AJ226" s="167"/>
      <c r="AK226" s="167"/>
      <c r="AL226" s="49" t="s">
        <v>793</v>
      </c>
      <c r="AM226" s="49" t="s">
        <v>794</v>
      </c>
      <c r="AN226" s="42">
        <v>3.0</v>
      </c>
      <c r="AO226" s="42">
        <v>2.0</v>
      </c>
      <c r="AP226" s="67"/>
    </row>
    <row r="227" ht="14.25" hidden="1" customHeight="1">
      <c r="A227" s="44" t="str">
        <f t="shared" si="4"/>
        <v>225</v>
      </c>
      <c r="B227" s="45">
        <v>22.0</v>
      </c>
      <c r="C227" s="45" t="s">
        <v>77</v>
      </c>
      <c r="D227" s="47" t="s">
        <v>52</v>
      </c>
      <c r="E227" s="48" t="s">
        <v>761</v>
      </c>
      <c r="F227" s="47" t="s">
        <v>762</v>
      </c>
      <c r="G227" s="44" t="s">
        <v>795</v>
      </c>
      <c r="H227" s="153" t="s">
        <v>796</v>
      </c>
      <c r="I227" s="56">
        <v>6.0</v>
      </c>
      <c r="J227" s="38" t="str">
        <f t="shared" si="1"/>
        <v>ARE6</v>
      </c>
      <c r="K227" s="153" t="s">
        <v>796</v>
      </c>
      <c r="L227" s="162">
        <v>1.0</v>
      </c>
      <c r="M227" s="53" t="str">
        <f t="shared" si="2"/>
        <v>ARE61</v>
      </c>
      <c r="N227" s="42" t="s">
        <v>797</v>
      </c>
      <c r="O227" s="54">
        <v>1.0</v>
      </c>
      <c r="P227" s="42" t="str">
        <f t="shared" si="3"/>
        <v>ARE611</v>
      </c>
      <c r="Q227" s="176" t="s">
        <v>69</v>
      </c>
      <c r="R227" s="42" t="s">
        <v>75</v>
      </c>
      <c r="S227" s="42" t="s">
        <v>75</v>
      </c>
      <c r="T227" s="41" t="s">
        <v>48</v>
      </c>
      <c r="U227" s="42" t="s">
        <v>59</v>
      </c>
      <c r="V227" s="49" t="s">
        <v>69</v>
      </c>
      <c r="W227" s="49"/>
      <c r="X227" s="40"/>
      <c r="Y227" s="49" t="s">
        <v>69</v>
      </c>
      <c r="Z227" s="40"/>
      <c r="AA227" s="40"/>
      <c r="AB227" s="40"/>
      <c r="AC227" s="40"/>
      <c r="AD227" s="40"/>
      <c r="AE227" s="40"/>
      <c r="AF227" s="79" t="s">
        <v>62</v>
      </c>
      <c r="AG227" s="40"/>
      <c r="AH227" s="49" t="s">
        <v>69</v>
      </c>
      <c r="AI227" s="49" t="s">
        <v>69</v>
      </c>
      <c r="AJ227" s="167"/>
      <c r="AK227" s="167"/>
      <c r="AL227" s="40"/>
      <c r="AM227" s="40"/>
      <c r="AN227" s="40"/>
      <c r="AO227" s="40"/>
      <c r="AP227" s="67"/>
    </row>
    <row r="228" ht="14.25" hidden="1" customHeight="1">
      <c r="A228" s="44" t="str">
        <f t="shared" si="4"/>
        <v>226</v>
      </c>
      <c r="B228" s="45">
        <v>11.0</v>
      </c>
      <c r="C228" s="45" t="s">
        <v>51</v>
      </c>
      <c r="D228" s="47" t="s">
        <v>52</v>
      </c>
      <c r="E228" s="48" t="s">
        <v>761</v>
      </c>
      <c r="F228" s="47" t="s">
        <v>762</v>
      </c>
      <c r="G228" s="44" t="s">
        <v>798</v>
      </c>
      <c r="H228" s="153" t="s">
        <v>799</v>
      </c>
      <c r="I228" s="56" t="s">
        <v>800</v>
      </c>
      <c r="J228" s="38" t="str">
        <f t="shared" si="1"/>
        <v>ARE7</v>
      </c>
      <c r="K228" s="153" t="s">
        <v>799</v>
      </c>
      <c r="L228" s="162">
        <v>1.0</v>
      </c>
      <c r="M228" s="53" t="str">
        <f t="shared" si="2"/>
        <v>ARE71</v>
      </c>
      <c r="N228" s="42" t="s">
        <v>798</v>
      </c>
      <c r="O228" s="54">
        <v>1.0</v>
      </c>
      <c r="P228" s="42" t="str">
        <f t="shared" si="3"/>
        <v>ARE711</v>
      </c>
      <c r="Q228" s="176" t="s">
        <v>69</v>
      </c>
      <c r="R228" s="42" t="s">
        <v>75</v>
      </c>
      <c r="S228" s="42" t="s">
        <v>75</v>
      </c>
      <c r="T228" s="41" t="s">
        <v>48</v>
      </c>
      <c r="U228" s="42" t="s">
        <v>59</v>
      </c>
      <c r="V228" s="49" t="s">
        <v>69</v>
      </c>
      <c r="W228" s="49"/>
      <c r="X228" s="40"/>
      <c r="Y228" s="49" t="s">
        <v>69</v>
      </c>
      <c r="Z228" s="40"/>
      <c r="AA228" s="40"/>
      <c r="AB228" s="40"/>
      <c r="AC228" s="40"/>
      <c r="AD228" s="40"/>
      <c r="AE228" s="40"/>
      <c r="AF228" s="79" t="s">
        <v>62</v>
      </c>
      <c r="AG228" s="40"/>
      <c r="AH228" s="49" t="s">
        <v>69</v>
      </c>
      <c r="AI228" s="49" t="s">
        <v>69</v>
      </c>
      <c r="AJ228" s="167"/>
      <c r="AK228" s="167"/>
      <c r="AL228" s="40" t="s">
        <v>801</v>
      </c>
      <c r="AM228" s="40" t="s">
        <v>802</v>
      </c>
      <c r="AN228" s="40">
        <v>1.0</v>
      </c>
      <c r="AO228" s="40">
        <v>2.0</v>
      </c>
      <c r="AP228" s="67"/>
    </row>
    <row r="229" ht="14.25" hidden="1" customHeight="1">
      <c r="A229" s="44" t="str">
        <f t="shared" si="4"/>
        <v>227</v>
      </c>
      <c r="B229" s="45">
        <v>24.0</v>
      </c>
      <c r="C229" s="84" t="s">
        <v>142</v>
      </c>
      <c r="D229" s="47" t="s">
        <v>52</v>
      </c>
      <c r="E229" s="177" t="s">
        <v>803</v>
      </c>
      <c r="F229" s="47" t="s">
        <v>804</v>
      </c>
      <c r="G229" s="44" t="s">
        <v>805</v>
      </c>
      <c r="H229" s="49" t="s">
        <v>806</v>
      </c>
      <c r="I229" s="56">
        <v>1.0</v>
      </c>
      <c r="J229" s="38" t="str">
        <f t="shared" si="1"/>
        <v>YEM1</v>
      </c>
      <c r="K229" s="49" t="s">
        <v>806</v>
      </c>
      <c r="L229" s="56">
        <v>1.0</v>
      </c>
      <c r="M229" s="53" t="str">
        <f t="shared" si="2"/>
        <v>YEM11</v>
      </c>
      <c r="N229" s="42" t="s">
        <v>807</v>
      </c>
      <c r="O229" s="54">
        <v>1.0</v>
      </c>
      <c r="P229" s="42" t="str">
        <f t="shared" si="3"/>
        <v>YEM111</v>
      </c>
      <c r="Q229" s="49">
        <v>821007.0</v>
      </c>
      <c r="R229" s="42" t="s">
        <v>47</v>
      </c>
      <c r="S229" s="42" t="s">
        <v>47</v>
      </c>
      <c r="T229" s="41" t="s">
        <v>48</v>
      </c>
      <c r="U229" s="42" t="s">
        <v>578</v>
      </c>
      <c r="V229" s="49">
        <v>800.0</v>
      </c>
      <c r="W229" s="49"/>
      <c r="X229" s="49"/>
      <c r="Y229" s="49" t="s">
        <v>808</v>
      </c>
      <c r="Z229" s="49"/>
      <c r="AA229" s="49"/>
      <c r="AB229" s="49"/>
      <c r="AC229" s="49"/>
      <c r="AD229" s="49"/>
      <c r="AE229" s="49" t="s">
        <v>62</v>
      </c>
      <c r="AF229" s="49" t="s">
        <v>130</v>
      </c>
      <c r="AG229" s="40"/>
      <c r="AH229" s="49" t="s">
        <v>499</v>
      </c>
      <c r="AI229" s="52">
        <v>39196.0</v>
      </c>
      <c r="AJ229" s="45"/>
      <c r="AK229" s="45"/>
      <c r="AL229" s="40"/>
      <c r="AM229" s="40"/>
      <c r="AN229" s="40"/>
      <c r="AO229" s="40"/>
      <c r="AP229" s="67"/>
    </row>
    <row r="230" ht="14.25" hidden="1" customHeight="1">
      <c r="A230" s="44" t="str">
        <f t="shared" si="4"/>
        <v>228</v>
      </c>
      <c r="B230" s="45">
        <v>24.0</v>
      </c>
      <c r="C230" s="84" t="s">
        <v>142</v>
      </c>
      <c r="D230" s="47" t="s">
        <v>52</v>
      </c>
      <c r="E230" s="177" t="s">
        <v>803</v>
      </c>
      <c r="F230" s="47" t="s">
        <v>804</v>
      </c>
      <c r="G230" s="44" t="s">
        <v>805</v>
      </c>
      <c r="H230" s="49" t="s">
        <v>809</v>
      </c>
      <c r="I230" s="56">
        <v>1.0</v>
      </c>
      <c r="J230" s="38" t="str">
        <f t="shared" si="1"/>
        <v>YEM1</v>
      </c>
      <c r="K230" s="49" t="s">
        <v>809</v>
      </c>
      <c r="L230" s="56">
        <v>1.0</v>
      </c>
      <c r="M230" s="53" t="str">
        <f t="shared" si="2"/>
        <v>YEM11</v>
      </c>
      <c r="N230" s="42" t="s">
        <v>810</v>
      </c>
      <c r="O230" s="54">
        <v>2.0</v>
      </c>
      <c r="P230" s="42" t="str">
        <f t="shared" si="3"/>
        <v>YEM112</v>
      </c>
      <c r="Q230" s="49">
        <v>821008.0</v>
      </c>
      <c r="R230" s="42" t="s">
        <v>47</v>
      </c>
      <c r="S230" s="42" t="s">
        <v>47</v>
      </c>
      <c r="T230" s="41" t="s">
        <v>48</v>
      </c>
      <c r="U230" s="42" t="s">
        <v>578</v>
      </c>
      <c r="V230" s="49">
        <v>1400.0</v>
      </c>
      <c r="W230" s="49"/>
      <c r="X230" s="49"/>
      <c r="Y230" s="49" t="s">
        <v>808</v>
      </c>
      <c r="Z230" s="49"/>
      <c r="AA230" s="49"/>
      <c r="AB230" s="49"/>
      <c r="AC230" s="49"/>
      <c r="AD230" s="49"/>
      <c r="AE230" s="49" t="s">
        <v>62</v>
      </c>
      <c r="AF230" s="49" t="s">
        <v>130</v>
      </c>
      <c r="AG230" s="40"/>
      <c r="AH230" s="49" t="s">
        <v>499</v>
      </c>
      <c r="AI230" s="52">
        <v>39196.0</v>
      </c>
      <c r="AJ230" s="45"/>
      <c r="AK230" s="45"/>
      <c r="AL230" s="40"/>
      <c r="AM230" s="40"/>
      <c r="AN230" s="40"/>
      <c r="AO230" s="40"/>
      <c r="AP230" s="67"/>
    </row>
    <row r="231" ht="14.25" hidden="1" customHeight="1">
      <c r="A231" s="44" t="str">
        <f t="shared" si="4"/>
        <v>229</v>
      </c>
      <c r="B231" s="45">
        <v>11.0</v>
      </c>
      <c r="C231" s="46" t="s">
        <v>51</v>
      </c>
      <c r="D231" s="47" t="s">
        <v>52</v>
      </c>
      <c r="E231" s="85" t="s">
        <v>811</v>
      </c>
      <c r="F231" s="47" t="s">
        <v>812</v>
      </c>
      <c r="G231" s="44" t="s">
        <v>750</v>
      </c>
      <c r="H231" s="49" t="s">
        <v>813</v>
      </c>
      <c r="I231" s="56">
        <v>1.0</v>
      </c>
      <c r="J231" s="38" t="str">
        <f t="shared" si="1"/>
        <v>ZAF1</v>
      </c>
      <c r="K231" s="49" t="s">
        <v>813</v>
      </c>
      <c r="L231" s="56" t="s">
        <v>45</v>
      </c>
      <c r="M231" s="53" t="str">
        <f t="shared" si="2"/>
        <v>ZAF101</v>
      </c>
      <c r="N231" s="42" t="s">
        <v>814</v>
      </c>
      <c r="O231" s="54" t="s">
        <v>45</v>
      </c>
      <c r="P231" s="42" t="str">
        <f t="shared" si="3"/>
        <v>ZAF10101</v>
      </c>
      <c r="Q231" s="32"/>
      <c r="R231" s="42" t="s">
        <v>257</v>
      </c>
      <c r="S231" s="42" t="s">
        <v>257</v>
      </c>
      <c r="T231" s="41" t="s">
        <v>48</v>
      </c>
      <c r="U231" s="42" t="s">
        <v>59</v>
      </c>
      <c r="V231" s="32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  <c r="AH231" s="32"/>
      <c r="AI231" s="29"/>
      <c r="AJ231" s="46"/>
      <c r="AK231" s="46"/>
      <c r="AL231" s="32" t="s">
        <v>63</v>
      </c>
      <c r="AM231" s="32" t="s">
        <v>815</v>
      </c>
      <c r="AN231" s="53">
        <v>3.0</v>
      </c>
      <c r="AO231" s="53">
        <v>2.0</v>
      </c>
    </row>
    <row r="232" ht="14.25" hidden="1" customHeight="1">
      <c r="A232" s="44" t="str">
        <f t="shared" si="4"/>
        <v>230</v>
      </c>
      <c r="B232" s="45">
        <v>11.0</v>
      </c>
      <c r="C232" s="46" t="s">
        <v>51</v>
      </c>
      <c r="D232" s="47" t="s">
        <v>52</v>
      </c>
      <c r="E232" s="85" t="s">
        <v>811</v>
      </c>
      <c r="F232" s="47" t="s">
        <v>812</v>
      </c>
      <c r="G232" s="44" t="s">
        <v>750</v>
      </c>
      <c r="H232" s="49" t="s">
        <v>813</v>
      </c>
      <c r="I232" s="56">
        <v>1.0</v>
      </c>
      <c r="J232" s="38" t="str">
        <f t="shared" si="1"/>
        <v>ZAF1</v>
      </c>
      <c r="K232" s="49" t="s">
        <v>813</v>
      </c>
      <c r="L232" s="120" t="s">
        <v>66</v>
      </c>
      <c r="M232" s="53" t="str">
        <f t="shared" si="2"/>
        <v>ZAF102</v>
      </c>
      <c r="N232" s="42" t="s">
        <v>816</v>
      </c>
      <c r="O232" s="54" t="s">
        <v>45</v>
      </c>
      <c r="P232" s="42" t="str">
        <f t="shared" si="3"/>
        <v>ZAF10201</v>
      </c>
      <c r="Q232" s="125"/>
      <c r="R232" s="42" t="s">
        <v>47</v>
      </c>
      <c r="S232" s="42" t="s">
        <v>47</v>
      </c>
      <c r="T232" s="41" t="s">
        <v>48</v>
      </c>
      <c r="U232" s="42" t="s">
        <v>578</v>
      </c>
      <c r="V232" s="49"/>
      <c r="W232" s="40"/>
      <c r="X232" s="40"/>
      <c r="Y232" s="40"/>
      <c r="Z232" s="40"/>
      <c r="AA232" s="40"/>
      <c r="AB232" s="40"/>
      <c r="AC232" s="40"/>
      <c r="AD232" s="40"/>
      <c r="AE232" s="40"/>
      <c r="AF232" s="40"/>
      <c r="AG232" s="40"/>
      <c r="AH232" s="49"/>
      <c r="AI232" s="40"/>
      <c r="AJ232" s="46"/>
      <c r="AK232" s="46"/>
      <c r="AL232" s="32" t="s">
        <v>63</v>
      </c>
      <c r="AM232" s="32" t="s">
        <v>815</v>
      </c>
      <c r="AN232" s="53">
        <v>3.0</v>
      </c>
      <c r="AO232" s="53">
        <v>2.0</v>
      </c>
    </row>
    <row r="233" ht="14.25" hidden="1" customHeight="1">
      <c r="A233" s="44" t="str">
        <f t="shared" si="4"/>
        <v>231</v>
      </c>
      <c r="B233" s="45">
        <v>40.0</v>
      </c>
      <c r="C233" s="84" t="s">
        <v>96</v>
      </c>
      <c r="D233" s="47" t="s">
        <v>40</v>
      </c>
      <c r="E233" s="85" t="s">
        <v>811</v>
      </c>
      <c r="F233" s="47" t="s">
        <v>812</v>
      </c>
      <c r="G233" s="44" t="s">
        <v>113</v>
      </c>
      <c r="H233" s="66" t="s">
        <v>817</v>
      </c>
      <c r="I233" s="56">
        <v>2.0</v>
      </c>
      <c r="J233" s="38" t="str">
        <f t="shared" si="1"/>
        <v>ZAF2</v>
      </c>
      <c r="K233" s="66" t="s">
        <v>817</v>
      </c>
      <c r="L233" s="70">
        <v>1.0</v>
      </c>
      <c r="M233" s="53" t="str">
        <f t="shared" si="2"/>
        <v>ZAF21</v>
      </c>
      <c r="N233" s="178" t="s">
        <v>818</v>
      </c>
      <c r="O233" s="179">
        <v>1.0</v>
      </c>
      <c r="P233" s="42" t="str">
        <f t="shared" si="3"/>
        <v>ZAF211</v>
      </c>
      <c r="Q233" s="125"/>
      <c r="R233" s="135" t="s">
        <v>75</v>
      </c>
      <c r="S233" s="135" t="s">
        <v>75</v>
      </c>
      <c r="T233" s="41" t="s">
        <v>48</v>
      </c>
      <c r="U233" s="42" t="s">
        <v>578</v>
      </c>
      <c r="V233" s="29"/>
      <c r="W233" s="49"/>
      <c r="X233" s="88"/>
      <c r="Y233" s="49"/>
      <c r="Z233" s="49"/>
      <c r="AA233" s="49"/>
      <c r="AB233" s="49"/>
      <c r="AC233" s="49"/>
      <c r="AD233" s="49"/>
      <c r="AE233" s="49"/>
      <c r="AF233" s="49"/>
      <c r="AG233" s="47"/>
      <c r="AH233" s="180" t="s">
        <v>69</v>
      </c>
      <c r="AI233" s="32"/>
      <c r="AJ233" s="45"/>
      <c r="AK233" s="45"/>
      <c r="AL233" s="40"/>
      <c r="AM233" s="40"/>
      <c r="AN233" s="40"/>
      <c r="AO233" s="40"/>
      <c r="AP233" s="67"/>
    </row>
    <row r="234" ht="14.25" hidden="1" customHeight="1">
      <c r="A234" s="44" t="str">
        <f t="shared" si="4"/>
        <v>232</v>
      </c>
      <c r="B234" s="45">
        <v>40.0</v>
      </c>
      <c r="C234" s="84" t="s">
        <v>96</v>
      </c>
      <c r="D234" s="49" t="s">
        <v>40</v>
      </c>
      <c r="E234" s="85" t="s">
        <v>811</v>
      </c>
      <c r="F234" s="47" t="s">
        <v>812</v>
      </c>
      <c r="G234" s="44" t="s">
        <v>819</v>
      </c>
      <c r="H234" s="47" t="s">
        <v>820</v>
      </c>
      <c r="I234" s="56">
        <v>3.0</v>
      </c>
      <c r="J234" s="38" t="str">
        <f t="shared" si="1"/>
        <v>ZAF3</v>
      </c>
      <c r="K234" s="47" t="s">
        <v>820</v>
      </c>
      <c r="L234" s="56">
        <v>1.0</v>
      </c>
      <c r="M234" s="53" t="str">
        <f t="shared" si="2"/>
        <v>ZAF31</v>
      </c>
      <c r="N234" s="42" t="s">
        <v>821</v>
      </c>
      <c r="O234" s="54">
        <v>1.0</v>
      </c>
      <c r="P234" s="42" t="str">
        <f t="shared" si="3"/>
        <v>ZAF311</v>
      </c>
      <c r="Q234" s="61"/>
      <c r="R234" s="42" t="s">
        <v>75</v>
      </c>
      <c r="S234" s="42" t="s">
        <v>75</v>
      </c>
      <c r="T234" s="41" t="s">
        <v>48</v>
      </c>
      <c r="U234" s="42" t="s">
        <v>578</v>
      </c>
      <c r="V234" s="40"/>
      <c r="W234" s="40"/>
      <c r="X234" s="40"/>
      <c r="Y234" s="40"/>
      <c r="Z234" s="40"/>
      <c r="AA234" s="40"/>
      <c r="AB234" s="40"/>
      <c r="AC234" s="40"/>
      <c r="AD234" s="40"/>
      <c r="AE234" s="40"/>
      <c r="AF234" s="40"/>
      <c r="AG234" s="40"/>
      <c r="AH234" s="47"/>
      <c r="AI234" s="181"/>
      <c r="AJ234" s="45"/>
      <c r="AK234" s="45"/>
      <c r="AL234" s="40"/>
      <c r="AM234" s="40"/>
      <c r="AN234" s="40"/>
      <c r="AO234" s="40"/>
      <c r="AP234" s="67"/>
    </row>
    <row r="235" ht="14.25" hidden="1" customHeight="1">
      <c r="A235" s="44" t="str">
        <f t="shared" si="4"/>
        <v>233</v>
      </c>
      <c r="B235" s="45">
        <v>40.0</v>
      </c>
      <c r="C235" s="84" t="s">
        <v>96</v>
      </c>
      <c r="D235" s="49" t="s">
        <v>40</v>
      </c>
      <c r="E235" s="85" t="s">
        <v>811</v>
      </c>
      <c r="F235" s="47" t="s">
        <v>812</v>
      </c>
      <c r="G235" s="44" t="s">
        <v>822</v>
      </c>
      <c r="H235" s="47" t="s">
        <v>823</v>
      </c>
      <c r="I235" s="56">
        <v>4.0</v>
      </c>
      <c r="J235" s="38" t="str">
        <f t="shared" si="1"/>
        <v>ZAF4</v>
      </c>
      <c r="K235" s="47" t="s">
        <v>824</v>
      </c>
      <c r="L235" s="56">
        <v>1.0</v>
      </c>
      <c r="M235" s="53" t="str">
        <f t="shared" si="2"/>
        <v>ZAF41</v>
      </c>
      <c r="N235" s="42" t="s">
        <v>825</v>
      </c>
      <c r="O235" s="54">
        <v>1.0</v>
      </c>
      <c r="P235" s="42" t="str">
        <f t="shared" si="3"/>
        <v>ZAF411</v>
      </c>
      <c r="Q235" s="61"/>
      <c r="R235" s="42" t="s">
        <v>75</v>
      </c>
      <c r="S235" s="42" t="s">
        <v>409</v>
      </c>
      <c r="T235" s="41" t="s">
        <v>48</v>
      </c>
      <c r="U235" s="42" t="s">
        <v>578</v>
      </c>
      <c r="V235" s="40"/>
      <c r="W235" s="40"/>
      <c r="X235" s="40"/>
      <c r="Y235" s="40"/>
      <c r="Z235" s="40"/>
      <c r="AA235" s="40"/>
      <c r="AB235" s="40"/>
      <c r="AC235" s="40"/>
      <c r="AD235" s="40"/>
      <c r="AE235" s="40"/>
      <c r="AF235" s="40"/>
      <c r="AG235" s="40"/>
      <c r="AH235" s="47"/>
      <c r="AI235" s="181"/>
      <c r="AJ235" s="45"/>
      <c r="AK235" s="45"/>
      <c r="AL235" s="40"/>
      <c r="AM235" s="40"/>
      <c r="AN235" s="40"/>
      <c r="AO235" s="40"/>
      <c r="AP235" s="67"/>
    </row>
    <row r="236" ht="18.0" hidden="1" customHeight="1">
      <c r="A236" s="44" t="str">
        <f t="shared" si="4"/>
        <v>234</v>
      </c>
      <c r="B236" s="45">
        <v>40.0</v>
      </c>
      <c r="C236" s="84" t="s">
        <v>96</v>
      </c>
      <c r="D236" s="49" t="s">
        <v>40</v>
      </c>
      <c r="E236" s="85" t="s">
        <v>811</v>
      </c>
      <c r="F236" s="47" t="s">
        <v>812</v>
      </c>
      <c r="G236" s="44" t="s">
        <v>822</v>
      </c>
      <c r="H236" s="47" t="s">
        <v>823</v>
      </c>
      <c r="I236" s="56">
        <v>4.0</v>
      </c>
      <c r="J236" s="38" t="str">
        <f t="shared" si="1"/>
        <v>ZAF4</v>
      </c>
      <c r="K236" s="36" t="s">
        <v>826</v>
      </c>
      <c r="L236" s="63">
        <v>1.0</v>
      </c>
      <c r="M236" s="53" t="str">
        <f t="shared" si="2"/>
        <v>ZAF41</v>
      </c>
      <c r="N236" s="38" t="s">
        <v>827</v>
      </c>
      <c r="O236" s="64">
        <v>1.0</v>
      </c>
      <c r="P236" s="42" t="str">
        <f t="shared" si="3"/>
        <v>ZAF411</v>
      </c>
      <c r="Q236" s="61"/>
      <c r="R236" s="42" t="s">
        <v>75</v>
      </c>
      <c r="S236" s="41" t="s">
        <v>102</v>
      </c>
      <c r="T236" s="41" t="s">
        <v>48</v>
      </c>
      <c r="U236" s="42" t="s">
        <v>49</v>
      </c>
      <c r="V236" s="40"/>
      <c r="W236" s="40"/>
      <c r="X236" s="40"/>
      <c r="Y236" s="40"/>
      <c r="Z236" s="40"/>
      <c r="AA236" s="40"/>
      <c r="AB236" s="40"/>
      <c r="AC236" s="40"/>
      <c r="AD236" s="40"/>
      <c r="AE236" s="40"/>
      <c r="AF236" s="40"/>
      <c r="AG236" s="40"/>
      <c r="AH236" s="47"/>
      <c r="AI236" s="181"/>
      <c r="AJ236" s="45"/>
      <c r="AK236" s="45"/>
      <c r="AL236" s="40"/>
      <c r="AM236" s="40"/>
      <c r="AN236" s="40"/>
      <c r="AO236" s="40"/>
      <c r="AP236" s="67"/>
    </row>
    <row r="237" ht="14.25" hidden="1" customHeight="1">
      <c r="A237" s="44" t="str">
        <f t="shared" si="4"/>
        <v>235</v>
      </c>
      <c r="B237" s="45">
        <v>40.0</v>
      </c>
      <c r="C237" s="84" t="s">
        <v>96</v>
      </c>
      <c r="D237" s="49" t="s">
        <v>40</v>
      </c>
      <c r="E237" s="85" t="s">
        <v>811</v>
      </c>
      <c r="F237" s="47" t="s">
        <v>812</v>
      </c>
      <c r="G237" s="44" t="s">
        <v>822</v>
      </c>
      <c r="H237" s="47" t="s">
        <v>823</v>
      </c>
      <c r="I237" s="56">
        <v>4.0</v>
      </c>
      <c r="J237" s="38" t="str">
        <f t="shared" si="1"/>
        <v>ZAF4</v>
      </c>
      <c r="K237" s="36" t="s">
        <v>826</v>
      </c>
      <c r="L237" s="63">
        <v>1.0</v>
      </c>
      <c r="M237" s="53" t="str">
        <f t="shared" si="2"/>
        <v>ZAF41</v>
      </c>
      <c r="N237" s="38" t="s">
        <v>827</v>
      </c>
      <c r="O237" s="64">
        <v>2.0</v>
      </c>
      <c r="P237" s="42" t="str">
        <f t="shared" si="3"/>
        <v>ZAF412</v>
      </c>
      <c r="Q237" s="61"/>
      <c r="R237" s="42" t="s">
        <v>75</v>
      </c>
      <c r="S237" s="41" t="s">
        <v>102</v>
      </c>
      <c r="T237" s="41" t="s">
        <v>48</v>
      </c>
      <c r="U237" s="42" t="s">
        <v>59</v>
      </c>
      <c r="V237" s="40"/>
      <c r="W237" s="40"/>
      <c r="X237" s="40"/>
      <c r="Y237" s="40"/>
      <c r="Z237" s="40"/>
      <c r="AA237" s="40"/>
      <c r="AB237" s="40"/>
      <c r="AC237" s="40"/>
      <c r="AD237" s="40"/>
      <c r="AE237" s="40"/>
      <c r="AF237" s="40"/>
      <c r="AG237" s="40"/>
      <c r="AH237" s="47"/>
      <c r="AI237" s="181"/>
      <c r="AJ237" s="45"/>
      <c r="AK237" s="45"/>
      <c r="AL237" s="40"/>
      <c r="AM237" s="40"/>
      <c r="AN237" s="40"/>
      <c r="AO237" s="40"/>
      <c r="AP237" s="67"/>
    </row>
    <row r="238" ht="14.25" hidden="1" customHeight="1">
      <c r="A238" s="44" t="str">
        <f t="shared" si="4"/>
        <v>236</v>
      </c>
      <c r="B238" s="45">
        <v>40.0</v>
      </c>
      <c r="C238" s="84" t="s">
        <v>96</v>
      </c>
      <c r="D238" s="49" t="s">
        <v>40</v>
      </c>
      <c r="E238" s="55" t="s">
        <v>828</v>
      </c>
      <c r="F238" s="47" t="s">
        <v>829</v>
      </c>
      <c r="G238" s="44" t="s">
        <v>113</v>
      </c>
      <c r="H238" s="66" t="s">
        <v>830</v>
      </c>
      <c r="I238" s="56">
        <v>1.0</v>
      </c>
      <c r="J238" s="38" t="str">
        <f t="shared" si="1"/>
        <v>ZAM1</v>
      </c>
      <c r="K238" s="66" t="s">
        <v>830</v>
      </c>
      <c r="L238" s="70">
        <v>1.0</v>
      </c>
      <c r="M238" s="53" t="str">
        <f t="shared" si="2"/>
        <v>ZAM11</v>
      </c>
      <c r="N238" s="135" t="s">
        <v>831</v>
      </c>
      <c r="O238" s="145">
        <v>1.0</v>
      </c>
      <c r="P238" s="42" t="str">
        <f t="shared" si="3"/>
        <v>ZAM111</v>
      </c>
      <c r="Q238" s="125"/>
      <c r="R238" s="135" t="s">
        <v>75</v>
      </c>
      <c r="S238" s="135" t="s">
        <v>75</v>
      </c>
      <c r="T238" s="41" t="s">
        <v>48</v>
      </c>
      <c r="U238" s="42" t="s">
        <v>578</v>
      </c>
      <c r="V238" s="29"/>
      <c r="W238" s="49"/>
      <c r="X238" s="88"/>
      <c r="Y238" s="49"/>
      <c r="Z238" s="49"/>
      <c r="AA238" s="49"/>
      <c r="AB238" s="49"/>
      <c r="AC238" s="49"/>
      <c r="AD238" s="49"/>
      <c r="AE238" s="49"/>
      <c r="AF238" s="49"/>
      <c r="AG238" s="47"/>
      <c r="AH238" s="49"/>
      <c r="AI238" s="182" t="s">
        <v>69</v>
      </c>
      <c r="AJ238" s="46"/>
      <c r="AK238" s="46"/>
      <c r="AL238" s="40"/>
      <c r="AM238" s="40"/>
      <c r="AN238" s="40"/>
      <c r="AO238" s="40"/>
      <c r="AP238" s="67"/>
    </row>
    <row r="239" ht="14.25" hidden="1" customHeight="1">
      <c r="A239" s="44" t="str">
        <f t="shared" si="4"/>
        <v>237</v>
      </c>
      <c r="B239" s="45">
        <v>40.0</v>
      </c>
      <c r="C239" s="84" t="s">
        <v>96</v>
      </c>
      <c r="D239" s="49" t="s">
        <v>40</v>
      </c>
      <c r="E239" s="55" t="s">
        <v>828</v>
      </c>
      <c r="F239" s="47" t="s">
        <v>829</v>
      </c>
      <c r="G239" s="44" t="s">
        <v>832</v>
      </c>
      <c r="H239" s="47" t="s">
        <v>833</v>
      </c>
      <c r="I239" s="56">
        <v>2.0</v>
      </c>
      <c r="J239" s="38" t="str">
        <f t="shared" si="1"/>
        <v>ZAM2</v>
      </c>
      <c r="K239" s="47" t="s">
        <v>833</v>
      </c>
      <c r="L239" s="56">
        <v>1.0</v>
      </c>
      <c r="M239" s="53" t="str">
        <f t="shared" si="2"/>
        <v>ZAM21</v>
      </c>
      <c r="N239" s="42" t="s">
        <v>834</v>
      </c>
      <c r="O239" s="54">
        <v>1.0</v>
      </c>
      <c r="P239" s="42" t="str">
        <f t="shared" si="3"/>
        <v>ZAM211</v>
      </c>
      <c r="Q239" s="61"/>
      <c r="R239" s="42" t="s">
        <v>75</v>
      </c>
      <c r="S239" s="50" t="s">
        <v>82</v>
      </c>
      <c r="T239" s="41" t="s">
        <v>48</v>
      </c>
      <c r="U239" s="42" t="s">
        <v>578</v>
      </c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  <c r="AH239" s="47"/>
      <c r="AI239" s="47"/>
      <c r="AJ239" s="45"/>
      <c r="AK239" s="45"/>
      <c r="AL239" s="29"/>
      <c r="AM239" s="29"/>
      <c r="AN239" s="29"/>
      <c r="AO239" s="29"/>
    </row>
    <row r="240" ht="14.25" hidden="1" customHeight="1">
      <c r="A240" s="44" t="str">
        <f t="shared" si="4"/>
        <v>238</v>
      </c>
      <c r="B240" s="45">
        <v>40.0</v>
      </c>
      <c r="C240" s="84" t="s">
        <v>96</v>
      </c>
      <c r="D240" s="49" t="s">
        <v>40</v>
      </c>
      <c r="E240" s="55" t="s">
        <v>828</v>
      </c>
      <c r="F240" s="47" t="s">
        <v>829</v>
      </c>
      <c r="G240" s="44" t="s">
        <v>55</v>
      </c>
      <c r="H240" s="47" t="s">
        <v>835</v>
      </c>
      <c r="I240" s="56">
        <v>3.0</v>
      </c>
      <c r="J240" s="38" t="str">
        <f t="shared" si="1"/>
        <v>ZAM3</v>
      </c>
      <c r="K240" s="47" t="s">
        <v>835</v>
      </c>
      <c r="L240" s="56">
        <v>1.0</v>
      </c>
      <c r="M240" s="53" t="str">
        <f t="shared" si="2"/>
        <v>ZAM31</v>
      </c>
      <c r="N240" s="42" t="s">
        <v>836</v>
      </c>
      <c r="O240" s="54">
        <v>1.0</v>
      </c>
      <c r="P240" s="42" t="str">
        <f t="shared" si="3"/>
        <v>ZAM311</v>
      </c>
      <c r="Q240" s="61"/>
      <c r="R240" s="42" t="s">
        <v>75</v>
      </c>
      <c r="S240" s="42" t="s">
        <v>75</v>
      </c>
      <c r="T240" s="41" t="s">
        <v>48</v>
      </c>
      <c r="U240" s="42" t="s">
        <v>578</v>
      </c>
      <c r="V240" s="40"/>
      <c r="W240" s="40"/>
      <c r="X240" s="40"/>
      <c r="Y240" s="40"/>
      <c r="Z240" s="40"/>
      <c r="AA240" s="40"/>
      <c r="AB240" s="40"/>
      <c r="AC240" s="40"/>
      <c r="AD240" s="40"/>
      <c r="AE240" s="40"/>
      <c r="AF240" s="40"/>
      <c r="AG240" s="40"/>
      <c r="AH240" s="47"/>
      <c r="AI240" s="181"/>
      <c r="AJ240" s="45"/>
      <c r="AK240" s="45"/>
      <c r="AL240" s="40"/>
      <c r="AM240" s="40"/>
      <c r="AN240" s="40"/>
      <c r="AO240" s="40"/>
      <c r="AP240" s="67"/>
    </row>
    <row r="241" ht="14.25" hidden="1" customHeight="1">
      <c r="B241" s="1"/>
      <c r="C241" s="183"/>
      <c r="D241" s="3"/>
      <c r="E241" s="3"/>
      <c r="F241" s="4"/>
      <c r="G241" s="184"/>
      <c r="H241" s="185"/>
      <c r="I241" s="186"/>
      <c r="K241" s="185"/>
      <c r="L241" s="186"/>
      <c r="M241" s="2"/>
      <c r="N241" s="183"/>
      <c r="O241" s="187"/>
      <c r="P241" s="183"/>
      <c r="Q241" s="188"/>
      <c r="S241" s="183"/>
      <c r="T241" s="183"/>
      <c r="U241" s="183"/>
      <c r="V241" s="67"/>
      <c r="W241" s="67"/>
      <c r="X241" s="67"/>
      <c r="Y241" s="67"/>
      <c r="Z241" s="67"/>
      <c r="AA241" s="67"/>
      <c r="AB241" s="67"/>
      <c r="AC241" s="67"/>
      <c r="AD241" s="67"/>
      <c r="AE241" s="67"/>
      <c r="AF241" s="67"/>
      <c r="AG241" s="67"/>
      <c r="AH241" s="185"/>
      <c r="AI241" s="189"/>
      <c r="AJ241" s="183"/>
      <c r="AK241" s="183"/>
    </row>
    <row r="242" ht="14.25" hidden="1" customHeight="1">
      <c r="A242" s="67"/>
      <c r="B242" s="190"/>
      <c r="C242" s="191"/>
      <c r="D242" s="185"/>
      <c r="E242" s="185"/>
      <c r="F242" s="192"/>
      <c r="G242" s="184"/>
      <c r="H242" s="185"/>
      <c r="I242" s="186"/>
      <c r="J242" s="184"/>
      <c r="K242" s="185"/>
      <c r="L242" s="186"/>
      <c r="M242" s="190"/>
      <c r="N242" s="183"/>
      <c r="O242" s="187"/>
      <c r="P242" s="183"/>
      <c r="Q242" s="193"/>
      <c r="S242" s="183"/>
      <c r="T242" s="183"/>
      <c r="U242" s="183"/>
      <c r="V242" s="185"/>
      <c r="W242" s="185"/>
      <c r="X242" s="67"/>
      <c r="Y242" s="185"/>
      <c r="Z242" s="67"/>
      <c r="AA242" s="67"/>
      <c r="AB242" s="67"/>
      <c r="AC242" s="67"/>
      <c r="AD242" s="67"/>
      <c r="AE242" s="67"/>
      <c r="AF242" s="67"/>
      <c r="AG242" s="67"/>
      <c r="AH242" s="185"/>
      <c r="AI242" s="185"/>
      <c r="AJ242" s="191"/>
      <c r="AK242" s="191"/>
    </row>
    <row r="243" ht="14.25" hidden="1" customHeight="1">
      <c r="A243" s="67"/>
      <c r="B243" s="190"/>
      <c r="C243" s="183"/>
      <c r="D243" s="185"/>
      <c r="E243" s="3"/>
      <c r="F243" s="4"/>
      <c r="G243" s="184"/>
      <c r="H243" s="185"/>
      <c r="I243" s="186"/>
      <c r="J243" s="184"/>
      <c r="K243" s="185"/>
      <c r="L243" s="186"/>
      <c r="M243" s="190"/>
      <c r="N243" s="183"/>
      <c r="O243" s="187"/>
      <c r="P243" s="183"/>
      <c r="Q243" s="183"/>
      <c r="S243" s="183"/>
      <c r="T243" s="183"/>
      <c r="U243" s="183"/>
      <c r="V243" s="67"/>
      <c r="W243" s="67"/>
      <c r="X243" s="67"/>
      <c r="Y243" s="67"/>
      <c r="Z243" s="67"/>
      <c r="AA243" s="67"/>
      <c r="AB243" s="67"/>
      <c r="AC243" s="67"/>
      <c r="AD243" s="67"/>
      <c r="AE243" s="67"/>
      <c r="AF243" s="67"/>
      <c r="AG243" s="67"/>
      <c r="AH243" s="185"/>
      <c r="AI243" s="67"/>
      <c r="AJ243" s="183"/>
      <c r="AK243" s="183"/>
    </row>
    <row r="244" ht="14.25" hidden="1" customHeight="1">
      <c r="A244" s="67"/>
      <c r="B244" s="190"/>
      <c r="C244" s="183"/>
      <c r="D244" s="185"/>
      <c r="E244" s="185"/>
      <c r="F244" s="192"/>
      <c r="G244" s="184"/>
      <c r="H244" s="185"/>
      <c r="I244" s="186"/>
      <c r="J244" s="184"/>
      <c r="K244" s="185"/>
      <c r="L244" s="186"/>
      <c r="M244" s="190"/>
      <c r="N244" s="183"/>
      <c r="O244" s="187"/>
      <c r="P244" s="183"/>
      <c r="Q244" s="185"/>
      <c r="S244" s="183"/>
      <c r="T244" s="183"/>
      <c r="U244" s="183"/>
      <c r="V244" s="67"/>
      <c r="W244" s="67"/>
      <c r="X244" s="67"/>
      <c r="Y244" s="67"/>
      <c r="Z244" s="67"/>
      <c r="AA244" s="67"/>
      <c r="AB244" s="67"/>
      <c r="AC244" s="67"/>
      <c r="AD244" s="67"/>
      <c r="AE244" s="67"/>
      <c r="AF244" s="67"/>
      <c r="AG244" s="67"/>
      <c r="AH244" s="185"/>
      <c r="AI244" s="67"/>
      <c r="AJ244" s="183"/>
      <c r="AK244" s="183"/>
    </row>
    <row r="245" ht="14.25" hidden="1" customHeight="1">
      <c r="B245" s="1"/>
      <c r="C245" s="2"/>
      <c r="E245" s="3"/>
      <c r="F245" s="4"/>
      <c r="G245" s="5"/>
      <c r="H245" s="3"/>
      <c r="I245" s="6"/>
      <c r="J245" s="5"/>
      <c r="K245" s="3"/>
      <c r="L245" s="6"/>
      <c r="M245" s="1"/>
      <c r="N245" s="2"/>
      <c r="O245" s="7"/>
      <c r="P245" s="2"/>
      <c r="Q245" s="3"/>
      <c r="S245" s="2"/>
      <c r="T245" s="2"/>
      <c r="U245" s="2"/>
      <c r="AH245" s="3"/>
      <c r="AI245" s="3"/>
      <c r="AJ245" s="2"/>
      <c r="AK245" s="2"/>
    </row>
    <row r="246" ht="14.25" hidden="1" customHeight="1">
      <c r="B246" s="1"/>
      <c r="C246" s="2"/>
      <c r="E246" s="3"/>
      <c r="F246" s="4"/>
      <c r="G246" s="5"/>
      <c r="H246" s="3"/>
      <c r="I246" s="6"/>
      <c r="J246" s="5"/>
      <c r="K246" s="3"/>
      <c r="L246" s="6"/>
      <c r="M246" s="1"/>
      <c r="N246" s="2"/>
      <c r="O246" s="7"/>
      <c r="P246" s="2"/>
      <c r="Q246" s="3"/>
      <c r="S246" s="2"/>
      <c r="T246" s="2"/>
      <c r="U246" s="2"/>
      <c r="AH246" s="3"/>
      <c r="AI246" s="3"/>
      <c r="AJ246" s="2"/>
      <c r="AK246" s="2"/>
      <c r="AL246" s="3"/>
      <c r="AM246" s="3"/>
    </row>
    <row r="247" ht="14.25" hidden="1" customHeight="1">
      <c r="B247" s="1"/>
      <c r="C247" s="2"/>
      <c r="E247" s="3"/>
      <c r="F247" s="4"/>
      <c r="G247" s="5"/>
      <c r="H247" s="3"/>
      <c r="I247" s="6"/>
      <c r="J247" s="5"/>
      <c r="K247" s="3"/>
      <c r="L247" s="6"/>
      <c r="M247" s="1"/>
      <c r="N247" s="2"/>
      <c r="O247" s="7"/>
      <c r="P247" s="2"/>
      <c r="Q247" s="3"/>
      <c r="S247" s="2"/>
      <c r="T247" s="2"/>
      <c r="U247" s="2"/>
      <c r="AH247" s="3"/>
      <c r="AI247" s="3"/>
      <c r="AJ247" s="2"/>
      <c r="AK247" s="2"/>
      <c r="AL247" s="3"/>
      <c r="AM247" s="3"/>
      <c r="AP247" s="194"/>
    </row>
    <row r="248" ht="14.25" hidden="1" customHeight="1">
      <c r="B248" s="1"/>
      <c r="C248" s="2"/>
      <c r="E248" s="3"/>
      <c r="F248" s="4"/>
      <c r="G248" s="5"/>
      <c r="H248" s="3"/>
      <c r="I248" s="6"/>
      <c r="J248" s="5"/>
      <c r="K248" s="3"/>
      <c r="L248" s="6"/>
      <c r="M248" s="1"/>
      <c r="N248" s="2"/>
      <c r="O248" s="7"/>
      <c r="P248" s="2"/>
      <c r="Q248" s="3"/>
      <c r="S248" s="2"/>
      <c r="T248" s="2"/>
      <c r="U248" s="2"/>
      <c r="AH248" s="3"/>
      <c r="AI248" s="3"/>
      <c r="AJ248" s="2"/>
      <c r="AK248" s="2"/>
      <c r="AL248" s="3"/>
      <c r="AM248" s="3"/>
    </row>
    <row r="249" ht="14.25" hidden="1" customHeight="1">
      <c r="B249" s="1"/>
      <c r="C249" s="2"/>
      <c r="E249" s="3"/>
      <c r="F249" s="4"/>
      <c r="G249" s="5"/>
      <c r="H249" s="3"/>
      <c r="I249" s="6"/>
      <c r="J249" s="5"/>
      <c r="K249" s="3"/>
      <c r="L249" s="6"/>
      <c r="M249" s="1"/>
      <c r="N249" s="2"/>
      <c r="O249" s="7"/>
      <c r="P249" s="2"/>
      <c r="Q249" s="3"/>
      <c r="S249" s="2"/>
      <c r="T249" s="2"/>
      <c r="U249" s="2"/>
      <c r="AH249" s="3"/>
      <c r="AI249" s="3"/>
      <c r="AJ249" s="2"/>
      <c r="AK249" s="2"/>
      <c r="AL249" s="3"/>
      <c r="AM249" s="3"/>
    </row>
    <row r="250" ht="14.25" hidden="1" customHeight="1">
      <c r="B250" s="1"/>
      <c r="C250" s="2"/>
      <c r="E250" s="3"/>
      <c r="F250" s="4"/>
      <c r="G250" s="5"/>
      <c r="H250" s="3"/>
      <c r="I250" s="6"/>
      <c r="J250" s="5"/>
      <c r="K250" s="3"/>
      <c r="L250" s="6"/>
      <c r="M250" s="1"/>
      <c r="N250" s="2"/>
      <c r="O250" s="7"/>
      <c r="P250" s="2"/>
      <c r="Q250" s="3"/>
      <c r="S250" s="2"/>
      <c r="T250" s="2"/>
      <c r="U250" s="2"/>
      <c r="AH250" s="3"/>
      <c r="AI250" s="3"/>
      <c r="AJ250" s="2"/>
      <c r="AK250" s="2"/>
      <c r="AL250" s="3"/>
      <c r="AM250" s="3"/>
    </row>
    <row r="251" ht="14.25" hidden="1" customHeight="1">
      <c r="B251" s="1"/>
      <c r="C251" s="2"/>
      <c r="E251" s="3"/>
      <c r="F251" s="4"/>
      <c r="G251" s="5"/>
      <c r="H251" s="3"/>
      <c r="I251" s="6"/>
      <c r="J251" s="5"/>
      <c r="K251" s="3"/>
      <c r="L251" s="6"/>
      <c r="M251" s="1"/>
      <c r="N251" s="2"/>
      <c r="O251" s="7"/>
      <c r="P251" s="2"/>
      <c r="Q251" s="3"/>
      <c r="S251" s="2"/>
      <c r="T251" s="2"/>
      <c r="U251" s="2"/>
      <c r="AH251" s="3"/>
      <c r="AI251" s="3"/>
      <c r="AJ251" s="2"/>
      <c r="AK251" s="2"/>
      <c r="AL251" s="3"/>
      <c r="AM251" s="3"/>
    </row>
    <row r="252" ht="14.25" hidden="1" customHeight="1">
      <c r="B252" s="1"/>
      <c r="C252" s="2"/>
      <c r="E252" s="3"/>
      <c r="F252" s="4"/>
      <c r="G252" s="5"/>
      <c r="H252" s="3"/>
      <c r="I252" s="6"/>
      <c r="J252" s="5"/>
      <c r="K252" s="3"/>
      <c r="L252" s="6"/>
      <c r="M252" s="1"/>
      <c r="N252" s="2"/>
      <c r="O252" s="7"/>
      <c r="P252" s="2"/>
      <c r="Q252" s="3"/>
      <c r="S252" s="2"/>
      <c r="T252" s="2"/>
      <c r="U252" s="2"/>
      <c r="AH252" s="3"/>
      <c r="AI252" s="3"/>
      <c r="AJ252" s="2"/>
      <c r="AK252" s="2"/>
      <c r="AL252" s="3"/>
      <c r="AM252" s="3"/>
    </row>
    <row r="253" ht="14.25" hidden="1" customHeight="1">
      <c r="B253" s="1"/>
      <c r="C253" s="2"/>
      <c r="E253" s="3"/>
      <c r="F253" s="4"/>
      <c r="G253" s="5"/>
      <c r="H253" s="3"/>
      <c r="I253" s="6"/>
      <c r="J253" s="5"/>
      <c r="K253" s="3"/>
      <c r="L253" s="6"/>
      <c r="M253" s="1"/>
      <c r="N253" s="2"/>
      <c r="O253" s="7"/>
      <c r="P253" s="2"/>
      <c r="Q253" s="3"/>
      <c r="S253" s="2"/>
      <c r="T253" s="2"/>
      <c r="U253" s="2"/>
      <c r="AH253" s="3"/>
      <c r="AI253" s="3"/>
      <c r="AJ253" s="2"/>
      <c r="AK253" s="2"/>
      <c r="AL253" s="3"/>
      <c r="AM253" s="3"/>
    </row>
    <row r="254" ht="14.25" hidden="1" customHeight="1">
      <c r="B254" s="1"/>
      <c r="C254" s="2"/>
      <c r="E254" s="3"/>
      <c r="F254" s="4"/>
      <c r="G254" s="5"/>
      <c r="H254" s="3"/>
      <c r="I254" s="6"/>
      <c r="J254" s="5"/>
      <c r="K254" s="3"/>
      <c r="L254" s="6"/>
      <c r="M254" s="1"/>
      <c r="N254" s="2"/>
      <c r="O254" s="7"/>
      <c r="P254" s="2"/>
      <c r="Q254" s="3"/>
      <c r="S254" s="2"/>
      <c r="T254" s="2"/>
      <c r="U254" s="2"/>
      <c r="AH254" s="3"/>
      <c r="AI254" s="3"/>
      <c r="AJ254" s="2"/>
      <c r="AK254" s="2"/>
      <c r="AL254" s="3"/>
      <c r="AM254" s="3"/>
    </row>
    <row r="255" ht="14.25" hidden="1" customHeight="1">
      <c r="B255" s="1"/>
      <c r="C255" s="2"/>
      <c r="E255" s="3"/>
      <c r="F255" s="4"/>
      <c r="G255" s="5"/>
      <c r="H255" s="3"/>
      <c r="I255" s="6"/>
      <c r="J255" s="5"/>
      <c r="K255" s="3"/>
      <c r="L255" s="6"/>
      <c r="M255" s="1"/>
      <c r="N255" s="2"/>
      <c r="O255" s="7"/>
      <c r="P255" s="2"/>
      <c r="Q255" s="3"/>
      <c r="S255" s="2"/>
      <c r="T255" s="2"/>
      <c r="U255" s="2"/>
      <c r="AH255" s="3"/>
      <c r="AI255" s="3"/>
      <c r="AJ255" s="2"/>
      <c r="AK255" s="2"/>
      <c r="AL255" s="3"/>
      <c r="AM255" s="3"/>
    </row>
    <row r="256" ht="14.25" hidden="1" customHeight="1">
      <c r="B256" s="1"/>
      <c r="C256" s="2"/>
      <c r="E256" s="3"/>
      <c r="F256" s="4"/>
      <c r="G256" s="5"/>
      <c r="H256" s="3"/>
      <c r="I256" s="6"/>
      <c r="J256" s="5"/>
      <c r="K256" s="3"/>
      <c r="L256" s="6"/>
      <c r="M256" s="1"/>
      <c r="N256" s="2"/>
      <c r="O256" s="7"/>
      <c r="P256" s="2"/>
      <c r="Q256" s="3"/>
      <c r="S256" s="2"/>
      <c r="T256" s="2"/>
      <c r="U256" s="2"/>
      <c r="AH256" s="3"/>
      <c r="AI256" s="3"/>
      <c r="AJ256" s="2"/>
      <c r="AK256" s="2"/>
      <c r="AL256" s="3"/>
      <c r="AM256" s="3"/>
      <c r="AN256" s="195"/>
    </row>
    <row r="257" ht="14.25" hidden="1" customHeight="1">
      <c r="B257" s="1"/>
      <c r="C257" s="2"/>
      <c r="E257" s="3"/>
      <c r="F257" s="4"/>
      <c r="G257" s="5"/>
      <c r="H257" s="3"/>
      <c r="I257" s="6"/>
      <c r="J257" s="5"/>
      <c r="K257" s="3"/>
      <c r="L257" s="6"/>
      <c r="M257" s="1"/>
      <c r="N257" s="2"/>
      <c r="O257" s="7"/>
      <c r="P257" s="2"/>
      <c r="Q257" s="3"/>
      <c r="S257" s="2"/>
      <c r="T257" s="2"/>
      <c r="U257" s="2"/>
      <c r="AH257" s="3"/>
      <c r="AI257" s="3"/>
      <c r="AJ257" s="2"/>
      <c r="AK257" s="2"/>
      <c r="AL257" s="3"/>
      <c r="AM257" s="3"/>
    </row>
    <row r="258" ht="14.25" hidden="1" customHeight="1">
      <c r="B258" s="1"/>
      <c r="C258" s="2"/>
      <c r="E258" s="3"/>
      <c r="F258" s="4"/>
      <c r="G258" s="5"/>
      <c r="H258" s="3"/>
      <c r="I258" s="6"/>
      <c r="J258" s="5"/>
      <c r="K258" s="3"/>
      <c r="L258" s="6"/>
      <c r="M258" s="1"/>
      <c r="N258" s="2"/>
      <c r="O258" s="7"/>
      <c r="P258" s="2"/>
      <c r="Q258" s="3"/>
      <c r="S258" s="2"/>
      <c r="T258" s="2"/>
      <c r="U258" s="2"/>
      <c r="AH258" s="3"/>
      <c r="AI258" s="3"/>
      <c r="AJ258" s="2"/>
      <c r="AK258" s="2"/>
      <c r="AL258" s="3"/>
      <c r="AM258" s="3"/>
    </row>
    <row r="259" ht="14.25" hidden="1" customHeight="1">
      <c r="B259" s="1"/>
      <c r="C259" s="2"/>
      <c r="E259" s="3"/>
      <c r="F259" s="4"/>
      <c r="G259" s="5"/>
      <c r="H259" s="3"/>
      <c r="I259" s="6"/>
      <c r="J259" s="5"/>
      <c r="K259" s="3"/>
      <c r="L259" s="6"/>
      <c r="M259" s="1"/>
      <c r="N259" s="2"/>
      <c r="O259" s="7"/>
      <c r="P259" s="2"/>
      <c r="Q259" s="3"/>
      <c r="S259" s="2"/>
      <c r="T259" s="2"/>
      <c r="U259" s="2"/>
      <c r="AH259" s="3"/>
      <c r="AI259" s="3"/>
      <c r="AJ259" s="2"/>
      <c r="AK259" s="2"/>
      <c r="AL259" s="3"/>
      <c r="AM259" s="3"/>
    </row>
    <row r="260" ht="14.25" hidden="1" customHeight="1">
      <c r="B260" s="1"/>
      <c r="C260" s="2"/>
      <c r="E260" s="3"/>
      <c r="F260" s="4"/>
      <c r="G260" s="5"/>
      <c r="H260" s="3"/>
      <c r="I260" s="6"/>
      <c r="J260" s="5"/>
      <c r="K260" s="3"/>
      <c r="L260" s="6"/>
      <c r="M260" s="1"/>
      <c r="N260" s="2"/>
      <c r="O260" s="7"/>
      <c r="P260" s="2"/>
      <c r="Q260" s="3"/>
      <c r="S260" s="2"/>
      <c r="T260" s="2"/>
      <c r="U260" s="2"/>
      <c r="AH260" s="3"/>
      <c r="AI260" s="3"/>
      <c r="AJ260" s="2"/>
      <c r="AK260" s="2"/>
      <c r="AL260" s="3"/>
      <c r="AM260" s="3"/>
    </row>
    <row r="261" ht="14.25" hidden="1" customHeight="1">
      <c r="B261" s="1"/>
      <c r="C261" s="2"/>
      <c r="E261" s="3"/>
      <c r="F261" s="4"/>
      <c r="G261" s="5"/>
      <c r="H261" s="3"/>
      <c r="I261" s="6"/>
      <c r="J261" s="5"/>
      <c r="K261" s="3"/>
      <c r="L261" s="6"/>
      <c r="M261" s="1"/>
      <c r="N261" s="2"/>
      <c r="O261" s="7"/>
      <c r="P261" s="2"/>
      <c r="Q261" s="3"/>
      <c r="S261" s="2"/>
      <c r="T261" s="2"/>
      <c r="U261" s="2"/>
      <c r="AH261" s="3"/>
      <c r="AI261" s="3"/>
      <c r="AJ261" s="2"/>
      <c r="AK261" s="2"/>
      <c r="AL261" s="3"/>
      <c r="AM261" s="3"/>
    </row>
    <row r="262" ht="14.25" hidden="1" customHeight="1">
      <c r="B262" s="1"/>
      <c r="C262" s="2"/>
      <c r="E262" s="3"/>
      <c r="F262" s="4"/>
      <c r="G262" s="5"/>
      <c r="H262" s="3"/>
      <c r="I262" s="6"/>
      <c r="J262" s="5"/>
      <c r="K262" s="3"/>
      <c r="L262" s="6"/>
      <c r="M262" s="1"/>
      <c r="N262" s="2"/>
      <c r="O262" s="7"/>
      <c r="P262" s="2"/>
      <c r="Q262" s="3"/>
      <c r="S262" s="2"/>
      <c r="T262" s="2"/>
      <c r="U262" s="2"/>
      <c r="AH262" s="3"/>
      <c r="AI262" s="3"/>
      <c r="AJ262" s="2"/>
      <c r="AK262" s="2"/>
      <c r="AL262" s="3"/>
      <c r="AM262" s="3"/>
    </row>
    <row r="263" ht="14.25" hidden="1" customHeight="1">
      <c r="B263" s="1"/>
      <c r="C263" s="2"/>
      <c r="E263" s="3"/>
      <c r="F263" s="4"/>
      <c r="G263" s="5"/>
      <c r="H263" s="3"/>
      <c r="I263" s="6"/>
      <c r="J263" s="5"/>
      <c r="K263" s="3"/>
      <c r="L263" s="6"/>
      <c r="M263" s="1"/>
      <c r="N263" s="2"/>
      <c r="O263" s="7"/>
      <c r="P263" s="2"/>
      <c r="Q263" s="3"/>
      <c r="S263" s="2"/>
      <c r="T263" s="2"/>
      <c r="U263" s="2"/>
      <c r="AH263" s="3"/>
      <c r="AI263" s="3"/>
      <c r="AJ263" s="2"/>
      <c r="AK263" s="2"/>
      <c r="AL263" s="3"/>
      <c r="AM263" s="3"/>
      <c r="AN263" s="2"/>
      <c r="AO263" s="2" t="str">
        <f>SUBTOTAL(9,AO4:AO262)</f>
        <v>0</v>
      </c>
    </row>
    <row r="264" ht="14.25" hidden="1" customHeight="1">
      <c r="B264" s="1"/>
      <c r="C264" s="2"/>
      <c r="E264" s="3"/>
      <c r="F264" s="4"/>
      <c r="G264" s="5"/>
      <c r="H264" s="3"/>
      <c r="I264" s="6"/>
      <c r="J264" s="5"/>
      <c r="K264" s="3"/>
      <c r="L264" s="6"/>
      <c r="M264" s="1"/>
      <c r="N264" s="2"/>
      <c r="O264" s="7"/>
      <c r="P264" s="2"/>
      <c r="Q264" s="3"/>
      <c r="S264" s="2"/>
      <c r="T264" s="2"/>
      <c r="U264" s="2"/>
      <c r="AH264" s="3"/>
      <c r="AI264" s="3"/>
      <c r="AJ264" s="2"/>
      <c r="AK264" s="2"/>
      <c r="AL264" s="3"/>
      <c r="AM264" s="3"/>
      <c r="AN264" s="2"/>
      <c r="AO264" s="2"/>
    </row>
  </sheetData>
  <autoFilter ref="$A$2:$AK$264">
    <filterColumn colId="1">
      <filters>
        <filter val="13"/>
      </filters>
    </filterColumn>
  </autoFilter>
  <printOptions/>
  <pageMargins bottom="0.75" footer="0.0" header="0.0" left="0.7" right="0.7" top="0.75"/>
  <pageSetup scale="75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14"/>
    <col customWidth="1" min="2" max="2" width="9.71"/>
    <col customWidth="1" min="3" max="3" width="12.0"/>
    <col customWidth="1" min="4" max="4" width="17.43"/>
    <col customWidth="1" min="5" max="5" width="13.43"/>
    <col customWidth="1" min="6" max="6" width="13.86"/>
    <col customWidth="1" min="7" max="7" width="11.29"/>
    <col customWidth="1" min="8" max="8" width="16.14"/>
    <col customWidth="1" min="9" max="9" width="38.86"/>
    <col customWidth="1" min="10" max="10" width="4.71"/>
    <col customWidth="1" min="11" max="11" width="14.71"/>
    <col customWidth="1" min="12" max="12" width="38.43"/>
    <col customWidth="1" min="13" max="13" width="3.29"/>
    <col customWidth="1" min="14" max="14" width="16.29"/>
    <col customWidth="1" min="15" max="15" width="18.71"/>
    <col customWidth="1" min="16" max="16" width="4.71"/>
    <col customWidth="1" min="17" max="17" width="14.86"/>
    <col customWidth="1" min="18" max="18" width="11.86"/>
    <col customWidth="1" min="19" max="19" width="13.57"/>
    <col customWidth="1" min="20" max="20" width="18.43"/>
    <col customWidth="1" min="21" max="21" width="10.14"/>
    <col customWidth="1" min="22" max="22" width="12.29"/>
    <col customWidth="1" min="23" max="23" width="15.71"/>
    <col customWidth="1" min="24" max="24" width="11.14"/>
    <col customWidth="1" min="25" max="25" width="12.0"/>
    <col customWidth="1" min="26" max="26" width="15.86"/>
    <col customWidth="1" min="27" max="27" width="12.14"/>
    <col customWidth="1" min="28" max="29" width="12.86"/>
    <col customWidth="1" min="30" max="30" width="12.14"/>
    <col customWidth="1" min="31" max="31" width="13.14"/>
    <col customWidth="1" min="32" max="32" width="12.71"/>
    <col customWidth="1" min="33" max="33" width="13.0"/>
    <col customWidth="1" min="34" max="34" width="38.0"/>
    <col customWidth="1" min="35" max="35" width="18.57"/>
    <col customWidth="1" min="36" max="36" width="15.29"/>
    <col customWidth="1" min="37" max="38" width="18.0"/>
    <col customWidth="1" min="39" max="39" width="9.14"/>
    <col customWidth="1" min="40" max="40" width="12.0"/>
    <col customWidth="1" min="41" max="41" width="11.86"/>
    <col customWidth="1" min="42" max="42" width="5.71"/>
    <col customWidth="1" min="43" max="43" width="7.29"/>
    <col customWidth="1" min="44" max="44" width="9.14"/>
  </cols>
  <sheetData>
    <row r="1" ht="14.25" customHeight="1">
      <c r="B1" s="1"/>
      <c r="C1" s="1"/>
      <c r="D1" s="2"/>
      <c r="F1" s="3"/>
      <c r="G1" s="4"/>
      <c r="H1" s="5"/>
      <c r="I1" s="3"/>
      <c r="J1" s="6"/>
      <c r="K1" s="5"/>
      <c r="L1" s="3"/>
      <c r="M1" s="6"/>
      <c r="N1" s="1"/>
      <c r="O1" s="2"/>
      <c r="P1" s="7"/>
      <c r="Q1" s="2"/>
      <c r="R1" s="3"/>
      <c r="T1" s="2"/>
      <c r="U1" s="2"/>
      <c r="V1" s="2"/>
      <c r="W1" s="3"/>
      <c r="AI1" s="3"/>
      <c r="AJ1" s="3"/>
      <c r="AK1" s="2"/>
      <c r="AL1" s="2"/>
      <c r="AN1" s="3"/>
      <c r="AO1" s="3"/>
      <c r="AP1" s="2"/>
      <c r="AQ1" s="2"/>
    </row>
    <row r="2" ht="14.25" customHeight="1">
      <c r="A2" s="8" t="s">
        <v>0</v>
      </c>
      <c r="B2" s="9" t="s">
        <v>1</v>
      </c>
      <c r="C2" s="9" t="s">
        <v>837</v>
      </c>
      <c r="D2" s="10" t="s">
        <v>2</v>
      </c>
      <c r="E2" s="11" t="s">
        <v>3</v>
      </c>
      <c r="F2" s="12" t="s">
        <v>4</v>
      </c>
      <c r="G2" s="13" t="s">
        <v>5</v>
      </c>
      <c r="H2" s="8" t="s">
        <v>6</v>
      </c>
      <c r="I2" s="12" t="s">
        <v>7</v>
      </c>
      <c r="J2" s="14" t="s">
        <v>8</v>
      </c>
      <c r="K2" s="15" t="s">
        <v>9</v>
      </c>
      <c r="L2" s="12" t="s">
        <v>10</v>
      </c>
      <c r="M2" s="14" t="s">
        <v>8</v>
      </c>
      <c r="N2" s="15" t="s">
        <v>11</v>
      </c>
      <c r="O2" s="16" t="s">
        <v>12</v>
      </c>
      <c r="P2" s="17" t="s">
        <v>8</v>
      </c>
      <c r="Q2" s="15" t="s">
        <v>13</v>
      </c>
      <c r="R2" s="18" t="s">
        <v>14</v>
      </c>
      <c r="S2" s="19" t="s">
        <v>15</v>
      </c>
      <c r="T2" s="19" t="s">
        <v>16</v>
      </c>
      <c r="U2" s="19" t="s">
        <v>17</v>
      </c>
      <c r="V2" s="19" t="s">
        <v>18</v>
      </c>
      <c r="W2" s="13" t="s">
        <v>19</v>
      </c>
      <c r="X2" s="20" t="s">
        <v>20</v>
      </c>
      <c r="Y2" s="20" t="s">
        <v>21</v>
      </c>
      <c r="Z2" s="20" t="s">
        <v>22</v>
      </c>
      <c r="AA2" s="21" t="s">
        <v>23</v>
      </c>
      <c r="AB2" s="22" t="s">
        <v>24</v>
      </c>
      <c r="AC2" s="22" t="s">
        <v>25</v>
      </c>
      <c r="AD2" s="23" t="s">
        <v>26</v>
      </c>
      <c r="AE2" s="23" t="s">
        <v>27</v>
      </c>
      <c r="AF2" s="24" t="s">
        <v>28</v>
      </c>
      <c r="AG2" s="15" t="s">
        <v>29</v>
      </c>
      <c r="AH2" s="25" t="s">
        <v>30</v>
      </c>
      <c r="AI2" s="26" t="s">
        <v>31</v>
      </c>
      <c r="AJ2" s="26" t="s">
        <v>32</v>
      </c>
      <c r="AK2" s="15" t="s">
        <v>33</v>
      </c>
      <c r="AL2" s="15" t="s">
        <v>550</v>
      </c>
      <c r="AM2" s="53"/>
      <c r="AN2" s="27" t="s">
        <v>35</v>
      </c>
      <c r="AO2" s="27" t="s">
        <v>36</v>
      </c>
      <c r="AP2" s="28" t="s">
        <v>37</v>
      </c>
      <c r="AQ2" s="28" t="s">
        <v>38</v>
      </c>
      <c r="AR2" s="2"/>
    </row>
    <row r="3" ht="21.75" customHeight="1">
      <c r="A3" s="44">
        <v>1.0</v>
      </c>
      <c r="B3" s="45">
        <v>11.0</v>
      </c>
      <c r="C3" s="45" t="s">
        <v>838</v>
      </c>
      <c r="D3" s="46" t="s">
        <v>51</v>
      </c>
      <c r="E3" s="47" t="s">
        <v>52</v>
      </c>
      <c r="F3" s="48" t="s">
        <v>53</v>
      </c>
      <c r="G3" s="47" t="s">
        <v>54</v>
      </c>
      <c r="H3" s="44" t="s">
        <v>55</v>
      </c>
      <c r="I3" s="49" t="s">
        <v>56</v>
      </c>
      <c r="J3" s="37" t="s">
        <v>45</v>
      </c>
      <c r="K3" s="38" t="str">
        <f t="shared" ref="K3:K75" si="1">G3&amp;J3</f>
        <v>DZA01</v>
      </c>
      <c r="L3" s="49" t="s">
        <v>57</v>
      </c>
      <c r="M3" s="37" t="s">
        <v>45</v>
      </c>
      <c r="N3" s="38" t="str">
        <f t="shared" ref="N3:N75" si="2">K3&amp;M3</f>
        <v>DZA0101</v>
      </c>
      <c r="O3" s="42" t="s">
        <v>58</v>
      </c>
      <c r="P3" s="39" t="s">
        <v>45</v>
      </c>
      <c r="Q3" s="38" t="str">
        <f t="shared" ref="Q3:Q75" si="3">N3&amp;P3</f>
        <v>DZA010101</v>
      </c>
      <c r="R3" s="49">
        <v>821002.0</v>
      </c>
      <c r="S3" s="50" t="s">
        <v>47</v>
      </c>
      <c r="T3" s="50" t="s">
        <v>47</v>
      </c>
      <c r="U3" s="41" t="s">
        <v>48</v>
      </c>
      <c r="V3" s="42" t="s">
        <v>59</v>
      </c>
      <c r="W3" s="49">
        <v>1200.0</v>
      </c>
      <c r="X3" s="49"/>
      <c r="Y3" s="49"/>
      <c r="Z3" s="49" t="s">
        <v>60</v>
      </c>
      <c r="AA3" s="49"/>
      <c r="AB3" s="49"/>
      <c r="AC3" s="49" t="s">
        <v>61</v>
      </c>
      <c r="AD3" s="49"/>
      <c r="AE3" s="49"/>
      <c r="AF3" s="49" t="s">
        <v>62</v>
      </c>
      <c r="AG3" s="51" t="s">
        <v>62</v>
      </c>
      <c r="AH3" s="49"/>
      <c r="AI3" s="49">
        <v>2004.0</v>
      </c>
      <c r="AJ3" s="52">
        <v>38042.0</v>
      </c>
      <c r="AK3" s="46"/>
      <c r="AL3" s="46"/>
      <c r="AM3" s="29"/>
      <c r="AN3" s="32" t="s">
        <v>63</v>
      </c>
      <c r="AO3" s="110" t="s">
        <v>64</v>
      </c>
      <c r="AP3" s="53">
        <v>1.0</v>
      </c>
      <c r="AQ3" s="53">
        <v>2.0</v>
      </c>
    </row>
    <row r="4" ht="16.5" customHeight="1">
      <c r="A4" s="44" t="str">
        <f t="shared" ref="A4:A75" si="4">A3+1</f>
        <v>2</v>
      </c>
      <c r="B4" s="45">
        <v>11.0</v>
      </c>
      <c r="C4" s="45" t="s">
        <v>838</v>
      </c>
      <c r="D4" s="46" t="s">
        <v>51</v>
      </c>
      <c r="E4" s="47" t="s">
        <v>52</v>
      </c>
      <c r="F4" s="48" t="s">
        <v>53</v>
      </c>
      <c r="G4" s="47" t="s">
        <v>54</v>
      </c>
      <c r="H4" s="44" t="s">
        <v>55</v>
      </c>
      <c r="I4" s="49" t="s">
        <v>56</v>
      </c>
      <c r="J4" s="37" t="s">
        <v>45</v>
      </c>
      <c r="K4" s="38" t="str">
        <f t="shared" si="1"/>
        <v>DZA01</v>
      </c>
      <c r="L4" s="49" t="s">
        <v>57</v>
      </c>
      <c r="M4" s="37" t="s">
        <v>45</v>
      </c>
      <c r="N4" s="38" t="str">
        <f t="shared" si="2"/>
        <v>DZA0101</v>
      </c>
      <c r="O4" s="42" t="s">
        <v>65</v>
      </c>
      <c r="P4" s="54" t="s">
        <v>66</v>
      </c>
      <c r="Q4" s="38" t="str">
        <f t="shared" si="3"/>
        <v>DZA010102</v>
      </c>
      <c r="R4" s="49">
        <v>821003.0</v>
      </c>
      <c r="S4" s="50" t="s">
        <v>47</v>
      </c>
      <c r="T4" s="50" t="s">
        <v>47</v>
      </c>
      <c r="U4" s="41" t="s">
        <v>48</v>
      </c>
      <c r="V4" s="42" t="s">
        <v>59</v>
      </c>
      <c r="W4" s="49">
        <v>1400.0</v>
      </c>
      <c r="X4" s="49"/>
      <c r="Y4" s="49"/>
      <c r="Z4" s="49" t="s">
        <v>60</v>
      </c>
      <c r="AA4" s="49"/>
      <c r="AB4" s="49"/>
      <c r="AC4" s="49" t="s">
        <v>61</v>
      </c>
      <c r="AD4" s="49"/>
      <c r="AE4" s="49"/>
      <c r="AF4" s="49" t="s">
        <v>62</v>
      </c>
      <c r="AG4" s="55" t="s">
        <v>62</v>
      </c>
      <c r="AH4" s="49"/>
      <c r="AI4" s="49">
        <v>2004.0</v>
      </c>
      <c r="AJ4" s="52">
        <v>38042.0</v>
      </c>
      <c r="AK4" s="46"/>
      <c r="AL4" s="46"/>
      <c r="AM4" s="29"/>
      <c r="AN4" s="32" t="s">
        <v>63</v>
      </c>
      <c r="AO4" s="110" t="s">
        <v>64</v>
      </c>
      <c r="AP4" s="53">
        <v>1.0</v>
      </c>
      <c r="AQ4" s="53">
        <v>2.0</v>
      </c>
    </row>
    <row r="5" ht="14.25" customHeight="1">
      <c r="A5" s="44" t="str">
        <f t="shared" si="4"/>
        <v>3</v>
      </c>
      <c r="B5" s="45">
        <v>11.0</v>
      </c>
      <c r="C5" s="45" t="s">
        <v>838</v>
      </c>
      <c r="D5" s="46" t="s">
        <v>51</v>
      </c>
      <c r="E5" s="47" t="s">
        <v>52</v>
      </c>
      <c r="F5" s="48" t="s">
        <v>53</v>
      </c>
      <c r="G5" s="47" t="s">
        <v>54</v>
      </c>
      <c r="H5" s="44" t="s">
        <v>55</v>
      </c>
      <c r="I5" s="49" t="s">
        <v>56</v>
      </c>
      <c r="J5" s="37" t="s">
        <v>45</v>
      </c>
      <c r="K5" s="38" t="str">
        <f t="shared" si="1"/>
        <v>DZA01</v>
      </c>
      <c r="L5" s="49" t="s">
        <v>67</v>
      </c>
      <c r="M5" s="56" t="s">
        <v>66</v>
      </c>
      <c r="N5" s="38" t="str">
        <f t="shared" si="2"/>
        <v>DZA0102</v>
      </c>
      <c r="O5" s="42" t="s">
        <v>68</v>
      </c>
      <c r="P5" s="54" t="s">
        <v>45</v>
      </c>
      <c r="Q5" s="38" t="str">
        <f t="shared" si="3"/>
        <v>DZA010201</v>
      </c>
      <c r="R5" s="49">
        <v>821083.0</v>
      </c>
      <c r="S5" s="50" t="s">
        <v>47</v>
      </c>
      <c r="T5" s="50" t="s">
        <v>47</v>
      </c>
      <c r="U5" s="41" t="s">
        <v>48</v>
      </c>
      <c r="V5" s="42" t="s">
        <v>59</v>
      </c>
      <c r="W5" s="49">
        <v>1600.0</v>
      </c>
      <c r="X5" s="49"/>
      <c r="Y5" s="49" t="s">
        <v>69</v>
      </c>
      <c r="Z5" s="49" t="s">
        <v>60</v>
      </c>
      <c r="AA5" s="49" t="s">
        <v>70</v>
      </c>
      <c r="AB5" s="49" t="s">
        <v>69</v>
      </c>
      <c r="AC5" s="49" t="s">
        <v>61</v>
      </c>
      <c r="AD5" s="49"/>
      <c r="AE5" s="49"/>
      <c r="AF5" s="49" t="s">
        <v>62</v>
      </c>
      <c r="AG5" s="55" t="s">
        <v>62</v>
      </c>
      <c r="AH5" s="40"/>
      <c r="AI5" s="49" t="s">
        <v>71</v>
      </c>
      <c r="AJ5" s="52">
        <v>39608.0</v>
      </c>
      <c r="AK5" s="46"/>
      <c r="AL5" s="46"/>
      <c r="AM5" s="29"/>
      <c r="AN5" s="32" t="s">
        <v>63</v>
      </c>
      <c r="AO5" s="110" t="s">
        <v>64</v>
      </c>
      <c r="AP5" s="53">
        <v>1.0</v>
      </c>
      <c r="AQ5" s="53">
        <v>2.0</v>
      </c>
    </row>
    <row r="6" ht="16.5" customHeight="1">
      <c r="A6" s="44" t="str">
        <f t="shared" si="4"/>
        <v>4</v>
      </c>
      <c r="B6" s="45">
        <v>11.0</v>
      </c>
      <c r="C6" s="45" t="s">
        <v>838</v>
      </c>
      <c r="D6" s="46" t="s">
        <v>51</v>
      </c>
      <c r="E6" s="47" t="s">
        <v>52</v>
      </c>
      <c r="F6" s="48" t="s">
        <v>53</v>
      </c>
      <c r="G6" s="47" t="s">
        <v>54</v>
      </c>
      <c r="H6" s="44" t="s">
        <v>55</v>
      </c>
      <c r="I6" s="49" t="s">
        <v>56</v>
      </c>
      <c r="J6" s="37" t="s">
        <v>45</v>
      </c>
      <c r="K6" s="38" t="str">
        <f t="shared" si="1"/>
        <v>DZA01</v>
      </c>
      <c r="L6" s="57" t="s">
        <v>72</v>
      </c>
      <c r="M6" s="56" t="s">
        <v>73</v>
      </c>
      <c r="N6" s="38" t="str">
        <f t="shared" si="2"/>
        <v>DZA0103</v>
      </c>
      <c r="O6" s="50" t="s">
        <v>74</v>
      </c>
      <c r="P6" s="54" t="s">
        <v>45</v>
      </c>
      <c r="Q6" s="38" t="str">
        <f t="shared" si="3"/>
        <v>DZA010301</v>
      </c>
      <c r="R6" s="49"/>
      <c r="S6" s="50" t="s">
        <v>75</v>
      </c>
      <c r="T6" s="50" t="s">
        <v>75</v>
      </c>
      <c r="U6" s="41" t="s">
        <v>48</v>
      </c>
      <c r="V6" s="42" t="s">
        <v>59</v>
      </c>
      <c r="W6" s="49"/>
      <c r="X6" s="49"/>
      <c r="Y6" s="49"/>
      <c r="Z6" s="49"/>
      <c r="AA6" s="49"/>
      <c r="AB6" s="49"/>
      <c r="AC6" s="49"/>
      <c r="AD6" s="49"/>
      <c r="AE6" s="49"/>
      <c r="AF6" s="49"/>
      <c r="AG6" s="55"/>
      <c r="AH6" s="40"/>
      <c r="AI6" s="49" t="s">
        <v>76</v>
      </c>
      <c r="AJ6" s="52"/>
      <c r="AK6" s="46"/>
      <c r="AL6" s="46"/>
      <c r="AM6" s="29"/>
      <c r="AN6" s="32" t="s">
        <v>63</v>
      </c>
      <c r="AO6" s="110" t="s">
        <v>64</v>
      </c>
      <c r="AP6" s="53">
        <v>1.0</v>
      </c>
      <c r="AQ6" s="53">
        <v>2.0</v>
      </c>
    </row>
    <row r="7" ht="14.25" customHeight="1">
      <c r="A7" s="44" t="str">
        <f t="shared" si="4"/>
        <v>5</v>
      </c>
      <c r="B7" s="45">
        <v>11.0</v>
      </c>
      <c r="C7" s="45" t="s">
        <v>838</v>
      </c>
      <c r="D7" s="46" t="s">
        <v>51</v>
      </c>
      <c r="E7" s="47" t="s">
        <v>52</v>
      </c>
      <c r="F7" s="65" t="s">
        <v>103</v>
      </c>
      <c r="G7" s="47" t="s">
        <v>104</v>
      </c>
      <c r="H7" s="44" t="s">
        <v>105</v>
      </c>
      <c r="I7" s="57" t="s">
        <v>106</v>
      </c>
      <c r="J7" s="56" t="s">
        <v>45</v>
      </c>
      <c r="K7" s="38" t="str">
        <f t="shared" si="1"/>
        <v>AZE01</v>
      </c>
      <c r="L7" s="57" t="s">
        <v>106</v>
      </c>
      <c r="M7" s="63" t="s">
        <v>45</v>
      </c>
      <c r="N7" s="38" t="str">
        <f t="shared" si="2"/>
        <v>AZE0101</v>
      </c>
      <c r="O7" s="50" t="s">
        <v>107</v>
      </c>
      <c r="P7" s="64" t="s">
        <v>45</v>
      </c>
      <c r="Q7" s="38" t="str">
        <f t="shared" si="3"/>
        <v>AZE010101</v>
      </c>
      <c r="R7" s="58">
        <v>891119.0</v>
      </c>
      <c r="S7" s="50" t="s">
        <v>75</v>
      </c>
      <c r="T7" s="50" t="s">
        <v>75</v>
      </c>
      <c r="U7" s="41" t="s">
        <v>48</v>
      </c>
      <c r="V7" s="42" t="s">
        <v>59</v>
      </c>
      <c r="W7" s="49"/>
      <c r="X7" s="49"/>
      <c r="Y7" s="49"/>
      <c r="Z7" s="49"/>
      <c r="AA7" s="49"/>
      <c r="AB7" s="49"/>
      <c r="AC7" s="49"/>
      <c r="AD7" s="49"/>
      <c r="AE7" s="49"/>
      <c r="AF7" s="49"/>
      <c r="AG7" s="55"/>
      <c r="AH7" s="40"/>
      <c r="AI7" s="49"/>
      <c r="AJ7" s="52"/>
      <c r="AK7" s="53"/>
      <c r="AL7" s="53"/>
      <c r="AM7" s="29"/>
      <c r="AN7" s="29" t="s">
        <v>108</v>
      </c>
      <c r="AO7" s="29" t="s">
        <v>109</v>
      </c>
      <c r="AP7" s="53">
        <v>3.0</v>
      </c>
      <c r="AQ7" s="53">
        <v>1.0</v>
      </c>
    </row>
    <row r="8" ht="14.25" customHeight="1">
      <c r="A8" s="44" t="str">
        <f t="shared" si="4"/>
        <v>6</v>
      </c>
      <c r="B8" s="45">
        <v>11.0</v>
      </c>
      <c r="C8" s="45" t="s">
        <v>838</v>
      </c>
      <c r="D8" s="46" t="s">
        <v>51</v>
      </c>
      <c r="E8" s="47" t="s">
        <v>52</v>
      </c>
      <c r="F8" s="65" t="s">
        <v>103</v>
      </c>
      <c r="G8" s="47" t="s">
        <v>104</v>
      </c>
      <c r="H8" s="44" t="s">
        <v>105</v>
      </c>
      <c r="I8" s="57" t="s">
        <v>106</v>
      </c>
      <c r="J8" s="56" t="s">
        <v>45</v>
      </c>
      <c r="K8" s="38" t="str">
        <f t="shared" si="1"/>
        <v>AZE01</v>
      </c>
      <c r="L8" s="57" t="s">
        <v>106</v>
      </c>
      <c r="M8" s="63" t="s">
        <v>45</v>
      </c>
      <c r="N8" s="38" t="str">
        <f t="shared" si="2"/>
        <v>AZE0101</v>
      </c>
      <c r="O8" s="50" t="s">
        <v>110</v>
      </c>
      <c r="P8" s="64" t="s">
        <v>66</v>
      </c>
      <c r="Q8" s="38" t="str">
        <f t="shared" si="3"/>
        <v>AZE010102</v>
      </c>
      <c r="R8" s="58">
        <v>891120.0</v>
      </c>
      <c r="S8" s="50" t="s">
        <v>75</v>
      </c>
      <c r="T8" s="50" t="s">
        <v>75</v>
      </c>
      <c r="U8" s="41" t="s">
        <v>48</v>
      </c>
      <c r="V8" s="42" t="s">
        <v>49</v>
      </c>
      <c r="W8" s="49"/>
      <c r="X8" s="49"/>
      <c r="Y8" s="49"/>
      <c r="Z8" s="49"/>
      <c r="AA8" s="49"/>
      <c r="AB8" s="49"/>
      <c r="AC8" s="49"/>
      <c r="AD8" s="49"/>
      <c r="AE8" s="49"/>
      <c r="AF8" s="49"/>
      <c r="AG8" s="55"/>
      <c r="AH8" s="40"/>
      <c r="AI8" s="49"/>
      <c r="AJ8" s="52"/>
      <c r="AK8" s="53"/>
      <c r="AL8" s="53"/>
      <c r="AM8" s="29"/>
      <c r="AN8" s="29" t="s">
        <v>108</v>
      </c>
      <c r="AO8" s="29" t="s">
        <v>109</v>
      </c>
      <c r="AP8" s="53">
        <v>3.0</v>
      </c>
      <c r="AQ8" s="53">
        <v>1.0</v>
      </c>
    </row>
    <row r="9" ht="14.25" customHeight="1">
      <c r="A9" s="44" t="str">
        <f t="shared" si="4"/>
        <v>7</v>
      </c>
      <c r="B9" s="45">
        <v>11.0</v>
      </c>
      <c r="C9" s="45" t="s">
        <v>838</v>
      </c>
      <c r="D9" s="46" t="s">
        <v>51</v>
      </c>
      <c r="E9" s="49" t="s">
        <v>52</v>
      </c>
      <c r="F9" s="55" t="s">
        <v>111</v>
      </c>
      <c r="G9" s="47" t="s">
        <v>112</v>
      </c>
      <c r="H9" s="44" t="s">
        <v>113</v>
      </c>
      <c r="I9" s="47" t="s">
        <v>114</v>
      </c>
      <c r="J9" s="56" t="s">
        <v>45</v>
      </c>
      <c r="K9" s="38" t="str">
        <f t="shared" si="1"/>
        <v>COG01</v>
      </c>
      <c r="L9" s="47" t="s">
        <v>114</v>
      </c>
      <c r="M9" s="56" t="s">
        <v>45</v>
      </c>
      <c r="N9" s="42" t="str">
        <f t="shared" si="2"/>
        <v>COG0101</v>
      </c>
      <c r="O9" s="42" t="s">
        <v>111</v>
      </c>
      <c r="P9" s="54" t="s">
        <v>45</v>
      </c>
      <c r="Q9" s="42" t="str">
        <f t="shared" si="3"/>
        <v>COG010101</v>
      </c>
      <c r="R9" s="58" t="s">
        <v>69</v>
      </c>
      <c r="S9" s="42" t="s">
        <v>75</v>
      </c>
      <c r="T9" s="42" t="s">
        <v>75</v>
      </c>
      <c r="U9" s="41" t="s">
        <v>48</v>
      </c>
      <c r="V9" s="42" t="s">
        <v>59</v>
      </c>
      <c r="W9" s="49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9"/>
      <c r="AJ9" s="40"/>
      <c r="AK9" s="53"/>
      <c r="AL9" s="53"/>
      <c r="AM9" s="40"/>
      <c r="AN9" s="66" t="s">
        <v>115</v>
      </c>
      <c r="AO9" s="66" t="s">
        <v>116</v>
      </c>
      <c r="AP9" s="42">
        <v>1.0</v>
      </c>
      <c r="AQ9" s="42">
        <v>1.0</v>
      </c>
      <c r="AR9" s="67"/>
    </row>
    <row r="10" ht="14.25" customHeight="1">
      <c r="A10" s="44" t="str">
        <f t="shared" si="4"/>
        <v>8</v>
      </c>
      <c r="B10" s="45">
        <v>21.0</v>
      </c>
      <c r="C10" s="45" t="s">
        <v>838</v>
      </c>
      <c r="D10" s="73" t="s">
        <v>147</v>
      </c>
      <c r="E10" s="47" t="s">
        <v>40</v>
      </c>
      <c r="F10" s="74" t="s">
        <v>122</v>
      </c>
      <c r="G10" s="47" t="s">
        <v>123</v>
      </c>
      <c r="H10" s="44" t="s">
        <v>148</v>
      </c>
      <c r="I10" s="49" t="s">
        <v>149</v>
      </c>
      <c r="J10" s="56" t="s">
        <v>94</v>
      </c>
      <c r="K10" s="38" t="str">
        <f t="shared" si="1"/>
        <v>EGY04</v>
      </c>
      <c r="L10" s="49" t="s">
        <v>149</v>
      </c>
      <c r="M10" s="56" t="s">
        <v>45</v>
      </c>
      <c r="N10" s="45" t="str">
        <f t="shared" si="2"/>
        <v>EGY0401</v>
      </c>
      <c r="O10" s="42" t="s">
        <v>150</v>
      </c>
      <c r="P10" s="54" t="s">
        <v>45</v>
      </c>
      <c r="Q10" s="42" t="str">
        <f t="shared" si="3"/>
        <v>EGY040101</v>
      </c>
      <c r="R10" s="49">
        <v>825072.0</v>
      </c>
      <c r="S10" s="50" t="s">
        <v>126</v>
      </c>
      <c r="T10" s="38" t="s">
        <v>151</v>
      </c>
      <c r="U10" s="41" t="s">
        <v>48</v>
      </c>
      <c r="V10" s="42" t="s">
        <v>59</v>
      </c>
      <c r="W10" s="49"/>
      <c r="X10" s="40"/>
      <c r="Y10" s="40"/>
      <c r="Z10" s="40" t="s">
        <v>60</v>
      </c>
      <c r="AA10" s="40"/>
      <c r="AB10" s="40"/>
      <c r="AC10" s="40"/>
      <c r="AD10" s="40"/>
      <c r="AE10" s="40"/>
      <c r="AF10" s="40" t="s">
        <v>152</v>
      </c>
      <c r="AG10" s="77" t="s">
        <v>62</v>
      </c>
      <c r="AH10" s="40"/>
      <c r="AI10" s="49" t="s">
        <v>153</v>
      </c>
      <c r="AJ10" s="49"/>
      <c r="AK10" s="73"/>
      <c r="AL10" s="73"/>
      <c r="AM10" s="29"/>
      <c r="AN10" s="80" t="s">
        <v>154</v>
      </c>
      <c r="AO10" s="81" t="s">
        <v>155</v>
      </c>
      <c r="AP10" s="53">
        <v>1.0</v>
      </c>
      <c r="AQ10" s="53">
        <v>1.0</v>
      </c>
    </row>
    <row r="11" ht="14.25" customHeight="1">
      <c r="A11" s="44" t="str">
        <f t="shared" si="4"/>
        <v>9</v>
      </c>
      <c r="B11" s="45">
        <v>21.0</v>
      </c>
      <c r="C11" s="45" t="s">
        <v>838</v>
      </c>
      <c r="D11" s="73" t="s">
        <v>147</v>
      </c>
      <c r="E11" s="47" t="s">
        <v>40</v>
      </c>
      <c r="F11" s="74" t="s">
        <v>122</v>
      </c>
      <c r="G11" s="47" t="s">
        <v>123</v>
      </c>
      <c r="H11" s="44" t="s">
        <v>156</v>
      </c>
      <c r="I11" s="47" t="s">
        <v>157</v>
      </c>
      <c r="J11" s="56" t="s">
        <v>158</v>
      </c>
      <c r="K11" s="38" t="str">
        <f t="shared" si="1"/>
        <v>EGY05</v>
      </c>
      <c r="L11" s="47" t="s">
        <v>157</v>
      </c>
      <c r="M11" s="56" t="s">
        <v>45</v>
      </c>
      <c r="N11" s="45" t="str">
        <f t="shared" si="2"/>
        <v>EGY0501</v>
      </c>
      <c r="O11" s="42" t="s">
        <v>159</v>
      </c>
      <c r="P11" s="54" t="s">
        <v>45</v>
      </c>
      <c r="Q11" s="42" t="str">
        <f t="shared" si="3"/>
        <v>EGY050101</v>
      </c>
      <c r="R11" s="49">
        <v>826025.0</v>
      </c>
      <c r="S11" s="50" t="s">
        <v>126</v>
      </c>
      <c r="T11" s="42" t="s">
        <v>151</v>
      </c>
      <c r="U11" s="41" t="s">
        <v>48</v>
      </c>
      <c r="V11" s="42" t="s">
        <v>59</v>
      </c>
      <c r="W11" s="66"/>
      <c r="X11" s="40"/>
      <c r="Y11" s="40"/>
      <c r="Z11" s="82"/>
      <c r="AA11" s="40"/>
      <c r="AB11" s="40"/>
      <c r="AC11" s="40"/>
      <c r="AD11" s="40"/>
      <c r="AE11" s="40"/>
      <c r="AF11" s="40"/>
      <c r="AG11" s="40" t="s">
        <v>152</v>
      </c>
      <c r="AH11" s="40"/>
      <c r="AI11" s="49"/>
      <c r="AJ11" s="49"/>
      <c r="AK11" s="73"/>
      <c r="AL11" s="73"/>
      <c r="AM11" s="29"/>
      <c r="AN11" s="32" t="s">
        <v>160</v>
      </c>
      <c r="AO11" s="110" t="s">
        <v>161</v>
      </c>
      <c r="AP11" s="53">
        <v>3.0</v>
      </c>
      <c r="AQ11" s="53">
        <v>2.0</v>
      </c>
    </row>
    <row r="12" ht="14.25" customHeight="1">
      <c r="A12" s="44" t="str">
        <f t="shared" si="4"/>
        <v>10</v>
      </c>
      <c r="B12" s="45">
        <v>11.0</v>
      </c>
      <c r="C12" s="45" t="s">
        <v>838</v>
      </c>
      <c r="D12" s="46" t="s">
        <v>51</v>
      </c>
      <c r="E12" s="47" t="s">
        <v>52</v>
      </c>
      <c r="F12" s="85" t="s">
        <v>168</v>
      </c>
      <c r="G12" s="47" t="s">
        <v>169</v>
      </c>
      <c r="H12" s="44" t="s">
        <v>113</v>
      </c>
      <c r="I12" s="49" t="s">
        <v>178</v>
      </c>
      <c r="J12" s="56" t="s">
        <v>66</v>
      </c>
      <c r="K12" s="38" t="str">
        <f t="shared" si="1"/>
        <v>ETH02</v>
      </c>
      <c r="L12" s="49" t="s">
        <v>179</v>
      </c>
      <c r="M12" s="56" t="s">
        <v>45</v>
      </c>
      <c r="N12" s="45" t="str">
        <f t="shared" si="2"/>
        <v>ETH0201</v>
      </c>
      <c r="O12" s="42" t="s">
        <v>180</v>
      </c>
      <c r="P12" s="54" t="s">
        <v>45</v>
      </c>
      <c r="Q12" s="42" t="str">
        <f t="shared" si="3"/>
        <v>ETH020101</v>
      </c>
      <c r="R12" s="86"/>
      <c r="S12" s="42" t="s">
        <v>75</v>
      </c>
      <c r="T12" s="42" t="s">
        <v>75</v>
      </c>
      <c r="U12" s="41" t="s">
        <v>48</v>
      </c>
      <c r="V12" s="42" t="s">
        <v>59</v>
      </c>
      <c r="W12" s="87"/>
      <c r="X12" s="49"/>
      <c r="Y12" s="88"/>
      <c r="Z12" s="49" t="s">
        <v>173</v>
      </c>
      <c r="AA12" s="49"/>
      <c r="AB12" s="49"/>
      <c r="AC12" s="49"/>
      <c r="AD12" s="49"/>
      <c r="AE12" s="49"/>
      <c r="AF12" s="49"/>
      <c r="AG12" s="49"/>
      <c r="AH12" s="47"/>
      <c r="AI12" s="49" t="s">
        <v>181</v>
      </c>
      <c r="AJ12" s="87"/>
      <c r="AK12" s="46"/>
      <c r="AL12" s="46"/>
      <c r="AM12" s="40"/>
      <c r="AN12" s="49" t="s">
        <v>182</v>
      </c>
      <c r="AO12" s="49" t="s">
        <v>183</v>
      </c>
      <c r="AP12" s="42">
        <v>3.0</v>
      </c>
      <c r="AQ12" s="42">
        <v>2.0</v>
      </c>
      <c r="AR12" s="67"/>
    </row>
    <row r="13" ht="14.25" customHeight="1">
      <c r="A13" s="44" t="str">
        <f t="shared" si="4"/>
        <v>11</v>
      </c>
      <c r="B13" s="45">
        <v>11.0</v>
      </c>
      <c r="C13" s="45" t="s">
        <v>838</v>
      </c>
      <c r="D13" s="46" t="s">
        <v>51</v>
      </c>
      <c r="E13" s="47" t="s">
        <v>52</v>
      </c>
      <c r="F13" s="101" t="s">
        <v>209</v>
      </c>
      <c r="G13" s="47" t="s">
        <v>210</v>
      </c>
      <c r="H13" s="44" t="s">
        <v>55</v>
      </c>
      <c r="I13" s="49" t="s">
        <v>211</v>
      </c>
      <c r="J13" s="56" t="s">
        <v>45</v>
      </c>
      <c r="K13" s="38" t="str">
        <f t="shared" si="1"/>
        <v>IRQ01</v>
      </c>
      <c r="L13" s="49" t="s">
        <v>211</v>
      </c>
      <c r="M13" s="56" t="s">
        <v>45</v>
      </c>
      <c r="N13" s="45" t="str">
        <f t="shared" si="2"/>
        <v>IRQ0101</v>
      </c>
      <c r="O13" s="42" t="s">
        <v>212</v>
      </c>
      <c r="P13" s="54" t="s">
        <v>45</v>
      </c>
      <c r="Q13" s="42" t="str">
        <f t="shared" si="3"/>
        <v>IRQ010101</v>
      </c>
      <c r="R13" s="49">
        <v>821090.0</v>
      </c>
      <c r="S13" s="42" t="s">
        <v>47</v>
      </c>
      <c r="T13" s="42" t="s">
        <v>47</v>
      </c>
      <c r="U13" s="41" t="s">
        <v>48</v>
      </c>
      <c r="V13" s="42" t="s">
        <v>59</v>
      </c>
      <c r="W13" s="49">
        <v>1600.0</v>
      </c>
      <c r="X13" s="49"/>
      <c r="Y13" s="49"/>
      <c r="Z13" s="49" t="s">
        <v>128</v>
      </c>
      <c r="AA13" s="49"/>
      <c r="AB13" s="49"/>
      <c r="AC13" s="49" t="s">
        <v>61</v>
      </c>
      <c r="AD13" s="49"/>
      <c r="AE13" s="49"/>
      <c r="AF13" s="49" t="s">
        <v>62</v>
      </c>
      <c r="AG13" s="49" t="s">
        <v>130</v>
      </c>
      <c r="AH13" s="40"/>
      <c r="AI13" s="49" t="s">
        <v>213</v>
      </c>
      <c r="AJ13" s="52">
        <v>40010.0</v>
      </c>
      <c r="AK13" s="45"/>
      <c r="AL13" s="45"/>
      <c r="AM13" s="29"/>
      <c r="AN13" s="32" t="s">
        <v>214</v>
      </c>
      <c r="AO13" s="110" t="s">
        <v>215</v>
      </c>
      <c r="AP13" s="53">
        <v>3.0</v>
      </c>
      <c r="AQ13" s="53">
        <v>2.0</v>
      </c>
    </row>
    <row r="14" ht="14.25" customHeight="1">
      <c r="A14" s="44" t="str">
        <f t="shared" si="4"/>
        <v>12</v>
      </c>
      <c r="B14" s="45">
        <v>21.0</v>
      </c>
      <c r="C14" s="45" t="s">
        <v>838</v>
      </c>
      <c r="D14" s="73" t="s">
        <v>147</v>
      </c>
      <c r="E14" s="47" t="s">
        <v>40</v>
      </c>
      <c r="F14" s="108" t="s">
        <v>252</v>
      </c>
      <c r="G14" s="47" t="s">
        <v>253</v>
      </c>
      <c r="H14" s="44" t="s">
        <v>263</v>
      </c>
      <c r="I14" s="49" t="s">
        <v>264</v>
      </c>
      <c r="J14" s="56" t="s">
        <v>66</v>
      </c>
      <c r="K14" s="38" t="str">
        <f t="shared" si="1"/>
        <v>LBN02</v>
      </c>
      <c r="L14" s="49" t="s">
        <v>264</v>
      </c>
      <c r="M14" s="56" t="s">
        <v>45</v>
      </c>
      <c r="N14" s="45" t="str">
        <f t="shared" si="2"/>
        <v>LBN0201</v>
      </c>
      <c r="O14" s="42" t="s">
        <v>265</v>
      </c>
      <c r="P14" s="54" t="s">
        <v>45</v>
      </c>
      <c r="Q14" s="42" t="str">
        <f t="shared" si="3"/>
        <v>LBN020101</v>
      </c>
      <c r="R14" s="49">
        <v>820036.0</v>
      </c>
      <c r="S14" s="42" t="s">
        <v>126</v>
      </c>
      <c r="T14" s="42" t="s">
        <v>127</v>
      </c>
      <c r="U14" s="41" t="s">
        <v>48</v>
      </c>
      <c r="V14" s="42" t="s">
        <v>260</v>
      </c>
      <c r="W14" s="66">
        <v>1200.0</v>
      </c>
      <c r="X14" s="49"/>
      <c r="Y14" s="49"/>
      <c r="Z14" s="49" t="s">
        <v>128</v>
      </c>
      <c r="AA14" s="49"/>
      <c r="AB14" s="49"/>
      <c r="AC14" s="49" t="s">
        <v>129</v>
      </c>
      <c r="AD14" s="49"/>
      <c r="AE14" s="49"/>
      <c r="AF14" s="49" t="s">
        <v>62</v>
      </c>
      <c r="AG14" s="109" t="s">
        <v>130</v>
      </c>
      <c r="AH14" s="49"/>
      <c r="AI14" s="49" t="s">
        <v>266</v>
      </c>
      <c r="AJ14" s="49"/>
      <c r="AK14" s="46"/>
      <c r="AL14" s="46"/>
      <c r="AM14" s="29"/>
      <c r="AN14" s="32" t="s">
        <v>267</v>
      </c>
      <c r="AO14" s="87" t="s">
        <v>268</v>
      </c>
      <c r="AP14" s="53">
        <v>3.0</v>
      </c>
      <c r="AQ14" s="53">
        <v>1.0</v>
      </c>
    </row>
    <row r="15" ht="14.25" customHeight="1">
      <c r="A15" s="44" t="str">
        <f t="shared" si="4"/>
        <v>13</v>
      </c>
      <c r="B15" s="45">
        <v>21.0</v>
      </c>
      <c r="C15" s="45" t="s">
        <v>838</v>
      </c>
      <c r="D15" s="73" t="s">
        <v>147</v>
      </c>
      <c r="E15" s="47" t="s">
        <v>40</v>
      </c>
      <c r="F15" s="108" t="s">
        <v>252</v>
      </c>
      <c r="G15" s="47" t="s">
        <v>253</v>
      </c>
      <c r="H15" s="44" t="s">
        <v>269</v>
      </c>
      <c r="I15" s="47" t="s">
        <v>270</v>
      </c>
      <c r="J15" s="56" t="s">
        <v>73</v>
      </c>
      <c r="K15" s="38" t="str">
        <f t="shared" si="1"/>
        <v>LBN03</v>
      </c>
      <c r="L15" s="47" t="s">
        <v>270</v>
      </c>
      <c r="M15" s="56" t="s">
        <v>45</v>
      </c>
      <c r="N15" s="45" t="str">
        <f t="shared" si="2"/>
        <v>LBN0301</v>
      </c>
      <c r="O15" s="45" t="s">
        <v>271</v>
      </c>
      <c r="P15" s="54" t="s">
        <v>45</v>
      </c>
      <c r="Q15" s="45" t="str">
        <f t="shared" si="3"/>
        <v>LBN030101</v>
      </c>
      <c r="R15" s="47">
        <v>820050.0</v>
      </c>
      <c r="S15" s="42" t="s">
        <v>126</v>
      </c>
      <c r="T15" s="42" t="s">
        <v>127</v>
      </c>
      <c r="U15" s="41" t="s">
        <v>48</v>
      </c>
      <c r="V15" s="42" t="s">
        <v>260</v>
      </c>
      <c r="W15" s="66">
        <v>1000.0</v>
      </c>
      <c r="X15" s="49"/>
      <c r="Y15" s="49"/>
      <c r="Z15" s="49" t="s">
        <v>173</v>
      </c>
      <c r="AA15" s="49"/>
      <c r="AB15" s="49"/>
      <c r="AC15" s="49" t="s">
        <v>129</v>
      </c>
      <c r="AD15" s="49"/>
      <c r="AE15" s="49"/>
      <c r="AF15" s="49" t="s">
        <v>130</v>
      </c>
      <c r="AG15" s="109" t="s">
        <v>62</v>
      </c>
      <c r="AH15" s="49"/>
      <c r="AI15" s="49" t="s">
        <v>258</v>
      </c>
      <c r="AJ15" s="49"/>
      <c r="AK15" s="73"/>
      <c r="AL15" s="73"/>
      <c r="AM15" s="29"/>
      <c r="AN15" s="32" t="s">
        <v>267</v>
      </c>
      <c r="AO15" s="110" t="s">
        <v>272</v>
      </c>
      <c r="AP15" s="53">
        <v>3.0</v>
      </c>
      <c r="AQ15" s="53">
        <v>2.0</v>
      </c>
    </row>
    <row r="16" ht="14.25" customHeight="1">
      <c r="A16" s="44" t="str">
        <f t="shared" si="4"/>
        <v>14</v>
      </c>
      <c r="B16" s="45">
        <v>21.0</v>
      </c>
      <c r="C16" s="45" t="s">
        <v>838</v>
      </c>
      <c r="D16" s="73" t="s">
        <v>147</v>
      </c>
      <c r="E16" s="47" t="s">
        <v>40</v>
      </c>
      <c r="F16" s="108" t="s">
        <v>252</v>
      </c>
      <c r="G16" s="47" t="s">
        <v>253</v>
      </c>
      <c r="H16" s="44" t="s">
        <v>269</v>
      </c>
      <c r="I16" s="47" t="s">
        <v>270</v>
      </c>
      <c r="J16" s="56" t="s">
        <v>73</v>
      </c>
      <c r="K16" s="38" t="str">
        <f t="shared" si="1"/>
        <v>LBN03</v>
      </c>
      <c r="L16" s="47" t="s">
        <v>270</v>
      </c>
      <c r="M16" s="56" t="s">
        <v>45</v>
      </c>
      <c r="N16" s="45" t="str">
        <f t="shared" si="2"/>
        <v>LBN0301</v>
      </c>
      <c r="O16" s="42" t="s">
        <v>273</v>
      </c>
      <c r="P16" s="54" t="s">
        <v>66</v>
      </c>
      <c r="Q16" s="42" t="str">
        <f t="shared" si="3"/>
        <v>LBN030102</v>
      </c>
      <c r="R16" s="111">
        <v>822307.0</v>
      </c>
      <c r="S16" s="42" t="s">
        <v>75</v>
      </c>
      <c r="T16" s="42" t="s">
        <v>75</v>
      </c>
      <c r="U16" s="41" t="s">
        <v>48</v>
      </c>
      <c r="V16" s="42" t="s">
        <v>260</v>
      </c>
      <c r="W16" s="29"/>
      <c r="X16" s="29"/>
      <c r="Y16" s="29"/>
      <c r="Z16" s="29"/>
      <c r="AA16" s="29"/>
      <c r="AB16" s="29"/>
      <c r="AC16" s="29"/>
      <c r="AD16" s="29"/>
      <c r="AE16" s="29"/>
      <c r="AF16" s="29" t="s">
        <v>62</v>
      </c>
      <c r="AG16" s="29" t="s">
        <v>62</v>
      </c>
      <c r="AH16" s="29"/>
      <c r="AI16" s="49" t="s">
        <v>274</v>
      </c>
      <c r="AJ16" s="112" t="s">
        <v>275</v>
      </c>
      <c r="AK16" s="45"/>
      <c r="AL16" s="45"/>
      <c r="AM16" s="40"/>
      <c r="AN16" s="32" t="s">
        <v>267</v>
      </c>
      <c r="AO16" s="110" t="s">
        <v>272</v>
      </c>
      <c r="AP16" s="53">
        <v>3.0</v>
      </c>
      <c r="AQ16" s="53">
        <v>2.0</v>
      </c>
      <c r="AR16" s="67"/>
    </row>
    <row r="17" ht="14.25" customHeight="1">
      <c r="A17" s="44" t="str">
        <f t="shared" si="4"/>
        <v>15</v>
      </c>
      <c r="B17" s="45">
        <v>21.0</v>
      </c>
      <c r="C17" s="45" t="s">
        <v>838</v>
      </c>
      <c r="D17" s="73" t="s">
        <v>147</v>
      </c>
      <c r="E17" s="47" t="s">
        <v>40</v>
      </c>
      <c r="F17" s="114" t="s">
        <v>280</v>
      </c>
      <c r="G17" s="47" t="s">
        <v>281</v>
      </c>
      <c r="H17" s="44" t="s">
        <v>254</v>
      </c>
      <c r="I17" s="47" t="s">
        <v>282</v>
      </c>
      <c r="J17" s="56" t="s">
        <v>45</v>
      </c>
      <c r="K17" s="38" t="str">
        <f t="shared" si="1"/>
        <v>MAR01</v>
      </c>
      <c r="L17" s="47" t="s">
        <v>283</v>
      </c>
      <c r="M17" s="56" t="s">
        <v>45</v>
      </c>
      <c r="N17" s="45" t="str">
        <f t="shared" si="2"/>
        <v>MAR0101</v>
      </c>
      <c r="O17" s="45" t="s">
        <v>284</v>
      </c>
      <c r="P17" s="54" t="s">
        <v>45</v>
      </c>
      <c r="Q17" s="42" t="str">
        <f t="shared" si="3"/>
        <v>MAR010101</v>
      </c>
      <c r="R17" s="47">
        <v>821059.0</v>
      </c>
      <c r="S17" s="45" t="s">
        <v>126</v>
      </c>
      <c r="T17" s="42" t="s">
        <v>285</v>
      </c>
      <c r="U17" s="41" t="s">
        <v>48</v>
      </c>
      <c r="V17" s="42" t="s">
        <v>49</v>
      </c>
      <c r="W17" s="49">
        <v>1000.0</v>
      </c>
      <c r="X17" s="49"/>
      <c r="Y17" s="49"/>
      <c r="Z17" s="49" t="s">
        <v>140</v>
      </c>
      <c r="AA17" s="49"/>
      <c r="AB17" s="49"/>
      <c r="AC17" s="49"/>
      <c r="AD17" s="49"/>
      <c r="AE17" s="49"/>
      <c r="AF17" s="49" t="s">
        <v>62</v>
      </c>
      <c r="AG17" s="49" t="s">
        <v>62</v>
      </c>
      <c r="AH17" s="40"/>
      <c r="AI17" s="49" t="s">
        <v>262</v>
      </c>
      <c r="AJ17" s="52">
        <v>39262.0</v>
      </c>
      <c r="AK17" s="45"/>
      <c r="AL17" s="45"/>
      <c r="AM17" s="29"/>
      <c r="AN17" s="32" t="s">
        <v>286</v>
      </c>
      <c r="AO17" s="32" t="s">
        <v>287</v>
      </c>
      <c r="AP17" s="53">
        <v>3.0</v>
      </c>
      <c r="AQ17" s="53">
        <v>2.0</v>
      </c>
    </row>
    <row r="18" ht="14.25" customHeight="1">
      <c r="A18" s="44" t="str">
        <f t="shared" si="4"/>
        <v>16</v>
      </c>
      <c r="B18" s="45">
        <v>21.0</v>
      </c>
      <c r="C18" s="45" t="s">
        <v>838</v>
      </c>
      <c r="D18" s="73" t="s">
        <v>147</v>
      </c>
      <c r="E18" s="47" t="s">
        <v>40</v>
      </c>
      <c r="F18" s="114" t="s">
        <v>280</v>
      </c>
      <c r="G18" s="47" t="s">
        <v>281</v>
      </c>
      <c r="H18" s="44" t="s">
        <v>254</v>
      </c>
      <c r="I18" s="47" t="s">
        <v>282</v>
      </c>
      <c r="J18" s="56" t="s">
        <v>45</v>
      </c>
      <c r="K18" s="38" t="str">
        <f t="shared" si="1"/>
        <v>MAR01</v>
      </c>
      <c r="L18" s="47" t="s">
        <v>283</v>
      </c>
      <c r="M18" s="56" t="s">
        <v>45</v>
      </c>
      <c r="N18" s="45" t="str">
        <f t="shared" si="2"/>
        <v>MAR0101</v>
      </c>
      <c r="O18" s="45" t="s">
        <v>288</v>
      </c>
      <c r="P18" s="54" t="s">
        <v>66</v>
      </c>
      <c r="Q18" s="42" t="str">
        <f t="shared" si="3"/>
        <v>MAR010102</v>
      </c>
      <c r="R18" s="47">
        <v>821060.0</v>
      </c>
      <c r="S18" s="45" t="s">
        <v>126</v>
      </c>
      <c r="T18" s="42" t="s">
        <v>285</v>
      </c>
      <c r="U18" s="41" t="s">
        <v>48</v>
      </c>
      <c r="V18" s="42" t="s">
        <v>59</v>
      </c>
      <c r="W18" s="49">
        <v>1400.0</v>
      </c>
      <c r="X18" s="49"/>
      <c r="Y18" s="49"/>
      <c r="Z18" s="49" t="s">
        <v>140</v>
      </c>
      <c r="AA18" s="49"/>
      <c r="AB18" s="49"/>
      <c r="AC18" s="49"/>
      <c r="AD18" s="49"/>
      <c r="AE18" s="49"/>
      <c r="AF18" s="49" t="s">
        <v>62</v>
      </c>
      <c r="AG18" s="49" t="s">
        <v>62</v>
      </c>
      <c r="AH18" s="40"/>
      <c r="AI18" s="49" t="s">
        <v>262</v>
      </c>
      <c r="AJ18" s="52">
        <v>39272.0</v>
      </c>
      <c r="AK18" s="45"/>
      <c r="AL18" s="45"/>
      <c r="AM18" s="29"/>
      <c r="AN18" s="32" t="s">
        <v>286</v>
      </c>
      <c r="AO18" s="32" t="s">
        <v>287</v>
      </c>
      <c r="AP18" s="53">
        <v>3.0</v>
      </c>
      <c r="AQ18" s="53">
        <v>2.0</v>
      </c>
    </row>
    <row r="19" ht="14.25" customHeight="1">
      <c r="A19" s="44" t="str">
        <f t="shared" si="4"/>
        <v>17</v>
      </c>
      <c r="B19" s="45">
        <v>21.0</v>
      </c>
      <c r="C19" s="45" t="s">
        <v>838</v>
      </c>
      <c r="D19" s="73" t="s">
        <v>147</v>
      </c>
      <c r="E19" s="47" t="s">
        <v>40</v>
      </c>
      <c r="F19" s="114" t="s">
        <v>280</v>
      </c>
      <c r="G19" s="47" t="s">
        <v>281</v>
      </c>
      <c r="H19" s="44" t="s">
        <v>254</v>
      </c>
      <c r="I19" s="47" t="s">
        <v>282</v>
      </c>
      <c r="J19" s="56" t="s">
        <v>45</v>
      </c>
      <c r="K19" s="38" t="str">
        <f t="shared" si="1"/>
        <v>MAR01</v>
      </c>
      <c r="L19" s="47" t="s">
        <v>289</v>
      </c>
      <c r="M19" s="56" t="s">
        <v>66</v>
      </c>
      <c r="N19" s="45" t="str">
        <f t="shared" si="2"/>
        <v>MAR0102</v>
      </c>
      <c r="O19" s="45" t="s">
        <v>290</v>
      </c>
      <c r="P19" s="54" t="s">
        <v>45</v>
      </c>
      <c r="Q19" s="42" t="str">
        <f t="shared" si="3"/>
        <v>MAR010201</v>
      </c>
      <c r="R19" s="47">
        <v>822195.0</v>
      </c>
      <c r="S19" s="45" t="s">
        <v>75</v>
      </c>
      <c r="T19" s="45" t="s">
        <v>75</v>
      </c>
      <c r="U19" s="41" t="s">
        <v>48</v>
      </c>
      <c r="V19" s="45" t="s">
        <v>59</v>
      </c>
      <c r="W19" s="29"/>
      <c r="X19" s="29"/>
      <c r="Y19" s="29"/>
      <c r="Z19" s="29"/>
      <c r="AA19" s="29"/>
      <c r="AB19" s="29"/>
      <c r="AC19" s="29"/>
      <c r="AD19" s="29"/>
      <c r="AE19" s="29"/>
      <c r="AF19" s="29" t="s">
        <v>62</v>
      </c>
      <c r="AG19" s="29" t="s">
        <v>62</v>
      </c>
      <c r="AH19" s="29"/>
      <c r="AI19" s="32" t="s">
        <v>291</v>
      </c>
      <c r="AJ19" s="29"/>
      <c r="AK19" s="45"/>
      <c r="AL19" s="45"/>
      <c r="AM19" s="29"/>
      <c r="AN19" s="115">
        <v>44105.0</v>
      </c>
      <c r="AO19" s="116">
        <v>45199.0</v>
      </c>
      <c r="AP19" s="53">
        <v>3.0</v>
      </c>
      <c r="AQ19" s="53">
        <v>2.0</v>
      </c>
    </row>
    <row r="20" ht="14.25" customHeight="1">
      <c r="A20" s="44" t="str">
        <f t="shared" si="4"/>
        <v>18</v>
      </c>
      <c r="B20" s="45">
        <v>21.0</v>
      </c>
      <c r="C20" s="45" t="s">
        <v>838</v>
      </c>
      <c r="D20" s="73" t="s">
        <v>147</v>
      </c>
      <c r="E20" s="47" t="s">
        <v>40</v>
      </c>
      <c r="F20" s="114" t="s">
        <v>280</v>
      </c>
      <c r="G20" s="47" t="s">
        <v>281</v>
      </c>
      <c r="H20" s="44" t="s">
        <v>254</v>
      </c>
      <c r="I20" s="47" t="s">
        <v>282</v>
      </c>
      <c r="J20" s="56" t="s">
        <v>45</v>
      </c>
      <c r="K20" s="38" t="str">
        <f t="shared" si="1"/>
        <v>MAR01</v>
      </c>
      <c r="L20" s="47" t="s">
        <v>289</v>
      </c>
      <c r="M20" s="56" t="s">
        <v>66</v>
      </c>
      <c r="N20" s="45" t="str">
        <f t="shared" si="2"/>
        <v>MAR0102</v>
      </c>
      <c r="O20" s="45" t="s">
        <v>292</v>
      </c>
      <c r="P20" s="54" t="s">
        <v>66</v>
      </c>
      <c r="Q20" s="42" t="str">
        <f t="shared" si="3"/>
        <v>MAR010202</v>
      </c>
      <c r="R20" s="47">
        <v>822196.0</v>
      </c>
      <c r="S20" s="45" t="s">
        <v>75</v>
      </c>
      <c r="T20" s="45" t="s">
        <v>75</v>
      </c>
      <c r="U20" s="41" t="s">
        <v>48</v>
      </c>
      <c r="V20" s="42" t="s">
        <v>49</v>
      </c>
      <c r="W20" s="29"/>
      <c r="X20" s="29"/>
      <c r="Y20" s="29"/>
      <c r="Z20" s="29"/>
      <c r="AA20" s="29"/>
      <c r="AB20" s="29"/>
      <c r="AC20" s="29"/>
      <c r="AD20" s="29"/>
      <c r="AE20" s="29"/>
      <c r="AF20" s="29" t="s">
        <v>62</v>
      </c>
      <c r="AG20" s="29" t="s">
        <v>62</v>
      </c>
      <c r="AH20" s="29"/>
      <c r="AI20" s="32" t="s">
        <v>291</v>
      </c>
      <c r="AJ20" s="29"/>
      <c r="AK20" s="45"/>
      <c r="AL20" s="45"/>
      <c r="AM20" s="29"/>
      <c r="AN20" s="115">
        <v>44105.0</v>
      </c>
      <c r="AO20" s="116">
        <v>45199.0</v>
      </c>
      <c r="AP20" s="53">
        <v>3.0</v>
      </c>
      <c r="AQ20" s="53">
        <v>2.0</v>
      </c>
    </row>
    <row r="21" ht="14.25" customHeight="1">
      <c r="A21" s="44" t="str">
        <f t="shared" si="4"/>
        <v>19</v>
      </c>
      <c r="B21" s="45">
        <v>21.0</v>
      </c>
      <c r="C21" s="45" t="s">
        <v>838</v>
      </c>
      <c r="D21" s="73" t="s">
        <v>147</v>
      </c>
      <c r="E21" s="47" t="s">
        <v>40</v>
      </c>
      <c r="F21" s="114" t="s">
        <v>280</v>
      </c>
      <c r="G21" s="47" t="s">
        <v>281</v>
      </c>
      <c r="H21" s="44" t="s">
        <v>254</v>
      </c>
      <c r="I21" s="47" t="s">
        <v>282</v>
      </c>
      <c r="J21" s="56" t="s">
        <v>45</v>
      </c>
      <c r="K21" s="38" t="str">
        <f t="shared" si="1"/>
        <v>MAR01</v>
      </c>
      <c r="L21" s="47" t="s">
        <v>293</v>
      </c>
      <c r="M21" s="56" t="s">
        <v>73</v>
      </c>
      <c r="N21" s="45" t="str">
        <f t="shared" si="2"/>
        <v>MAR0103</v>
      </c>
      <c r="O21" s="45" t="s">
        <v>294</v>
      </c>
      <c r="P21" s="54" t="s">
        <v>45</v>
      </c>
      <c r="Q21" s="42" t="str">
        <f t="shared" si="3"/>
        <v>MAR010301</v>
      </c>
      <c r="R21" s="47">
        <v>825051.0</v>
      </c>
      <c r="S21" s="45" t="s">
        <v>295</v>
      </c>
      <c r="T21" s="45" t="s">
        <v>295</v>
      </c>
      <c r="U21" s="41" t="s">
        <v>48</v>
      </c>
      <c r="V21" s="42" t="s">
        <v>49</v>
      </c>
      <c r="W21" s="66"/>
      <c r="X21" s="82"/>
      <c r="Y21" s="40"/>
      <c r="Z21" s="66" t="s">
        <v>296</v>
      </c>
      <c r="AA21" s="40"/>
      <c r="AB21" s="40"/>
      <c r="AC21" s="40"/>
      <c r="AD21" s="40"/>
      <c r="AE21" s="40"/>
      <c r="AF21" s="40" t="s">
        <v>152</v>
      </c>
      <c r="AG21" s="40" t="s">
        <v>152</v>
      </c>
      <c r="AH21" s="40"/>
      <c r="AI21" s="49">
        <v>2007.0</v>
      </c>
      <c r="AJ21" s="49"/>
      <c r="AK21" s="45"/>
      <c r="AL21" s="45"/>
      <c r="AM21" s="29"/>
      <c r="AN21" s="115">
        <v>44105.0</v>
      </c>
      <c r="AO21" s="116">
        <v>45199.0</v>
      </c>
      <c r="AP21" s="53">
        <v>3.0</v>
      </c>
      <c r="AQ21" s="53">
        <v>2.0</v>
      </c>
    </row>
    <row r="22" ht="14.25" customHeight="1">
      <c r="A22" s="44" t="str">
        <f t="shared" si="4"/>
        <v>20</v>
      </c>
      <c r="B22" s="45">
        <v>11.0</v>
      </c>
      <c r="C22" s="45" t="s">
        <v>838</v>
      </c>
      <c r="D22" s="46" t="s">
        <v>51</v>
      </c>
      <c r="E22" s="47" t="s">
        <v>52</v>
      </c>
      <c r="F22" s="108" t="s">
        <v>309</v>
      </c>
      <c r="G22" s="47" t="s">
        <v>310</v>
      </c>
      <c r="H22" s="44" t="s">
        <v>55</v>
      </c>
      <c r="I22" s="49" t="s">
        <v>311</v>
      </c>
      <c r="J22" s="120" t="s">
        <v>45</v>
      </c>
      <c r="K22" s="38" t="str">
        <f t="shared" si="1"/>
        <v>NGA01</v>
      </c>
      <c r="L22" s="49" t="s">
        <v>311</v>
      </c>
      <c r="M22" s="120" t="s">
        <v>45</v>
      </c>
      <c r="N22" s="45" t="str">
        <f t="shared" si="2"/>
        <v>NGA0101</v>
      </c>
      <c r="O22" s="42" t="s">
        <v>312</v>
      </c>
      <c r="P22" s="121" t="s">
        <v>45</v>
      </c>
      <c r="Q22" s="38" t="str">
        <f t="shared" si="3"/>
        <v>NGA010101</v>
      </c>
      <c r="R22" s="49">
        <v>821066.0</v>
      </c>
      <c r="S22" s="42" t="s">
        <v>47</v>
      </c>
      <c r="T22" s="42" t="s">
        <v>47</v>
      </c>
      <c r="U22" s="41" t="s">
        <v>48</v>
      </c>
      <c r="V22" s="42" t="s">
        <v>59</v>
      </c>
      <c r="W22" s="49">
        <v>1600.0</v>
      </c>
      <c r="X22" s="49"/>
      <c r="Y22" s="49"/>
      <c r="Z22" s="49" t="s">
        <v>60</v>
      </c>
      <c r="AA22" s="88"/>
      <c r="AB22" s="49"/>
      <c r="AC22" s="49"/>
      <c r="AD22" s="49"/>
      <c r="AE22" s="49"/>
      <c r="AF22" s="49" t="s">
        <v>62</v>
      </c>
      <c r="AG22" s="49" t="s">
        <v>130</v>
      </c>
      <c r="AH22" s="40"/>
      <c r="AI22" s="49" t="s">
        <v>213</v>
      </c>
      <c r="AJ22" s="52">
        <v>39936.0</v>
      </c>
      <c r="AK22" s="46"/>
      <c r="AL22" s="46"/>
      <c r="AM22" s="29"/>
      <c r="AN22" s="32" t="s">
        <v>313</v>
      </c>
      <c r="AO22" s="80" t="s">
        <v>314</v>
      </c>
      <c r="AP22" s="53">
        <v>1.0</v>
      </c>
      <c r="AQ22" s="53">
        <v>3.0</v>
      </c>
    </row>
    <row r="23" ht="14.25" customHeight="1">
      <c r="A23" s="44" t="str">
        <f t="shared" si="4"/>
        <v>21</v>
      </c>
      <c r="B23" s="45">
        <v>11.0</v>
      </c>
      <c r="C23" s="45" t="s">
        <v>838</v>
      </c>
      <c r="D23" s="46" t="s">
        <v>51</v>
      </c>
      <c r="E23" s="47" t="s">
        <v>52</v>
      </c>
      <c r="F23" s="108" t="s">
        <v>309</v>
      </c>
      <c r="G23" s="47" t="s">
        <v>310</v>
      </c>
      <c r="H23" s="44" t="s">
        <v>55</v>
      </c>
      <c r="I23" s="49" t="s">
        <v>311</v>
      </c>
      <c r="J23" s="120" t="s">
        <v>45</v>
      </c>
      <c r="K23" s="38" t="str">
        <f t="shared" si="1"/>
        <v>NGA01</v>
      </c>
      <c r="L23" s="49" t="s">
        <v>311</v>
      </c>
      <c r="M23" s="120" t="s">
        <v>45</v>
      </c>
      <c r="N23" s="45" t="str">
        <f t="shared" si="2"/>
        <v>NGA0101</v>
      </c>
      <c r="O23" s="42" t="s">
        <v>315</v>
      </c>
      <c r="P23" s="121" t="s">
        <v>66</v>
      </c>
      <c r="Q23" s="38" t="str">
        <f t="shared" si="3"/>
        <v>NGA010102</v>
      </c>
      <c r="R23" s="49" t="s">
        <v>69</v>
      </c>
      <c r="S23" s="42" t="s">
        <v>75</v>
      </c>
      <c r="T23" s="42" t="s">
        <v>75</v>
      </c>
      <c r="U23" s="41" t="s">
        <v>48</v>
      </c>
      <c r="V23" s="42" t="s">
        <v>59</v>
      </c>
      <c r="W23" s="49">
        <v>1600.0</v>
      </c>
      <c r="X23" s="49"/>
      <c r="Y23" s="49"/>
      <c r="Z23" s="49" t="s">
        <v>60</v>
      </c>
      <c r="AA23" s="88"/>
      <c r="AB23" s="49"/>
      <c r="AC23" s="49"/>
      <c r="AD23" s="49"/>
      <c r="AE23" s="49"/>
      <c r="AF23" s="49" t="s">
        <v>62</v>
      </c>
      <c r="AG23" s="49" t="s">
        <v>130</v>
      </c>
      <c r="AH23" s="40"/>
      <c r="AI23" s="49" t="s">
        <v>213</v>
      </c>
      <c r="AJ23" s="52">
        <v>39936.0</v>
      </c>
      <c r="AK23" s="46"/>
      <c r="AL23" s="46"/>
      <c r="AM23" s="29"/>
      <c r="AN23" s="32" t="s">
        <v>313</v>
      </c>
      <c r="AO23" s="80" t="s">
        <v>314</v>
      </c>
      <c r="AP23" s="53">
        <v>1.0</v>
      </c>
      <c r="AQ23" s="53">
        <v>3.0</v>
      </c>
    </row>
    <row r="24" ht="14.25" customHeight="1">
      <c r="A24" s="44" t="str">
        <f t="shared" si="4"/>
        <v>22</v>
      </c>
      <c r="B24" s="45">
        <v>11.0</v>
      </c>
      <c r="C24" s="45" t="s">
        <v>838</v>
      </c>
      <c r="D24" s="46" t="s">
        <v>51</v>
      </c>
      <c r="E24" s="47" t="s">
        <v>52</v>
      </c>
      <c r="F24" s="108" t="s">
        <v>309</v>
      </c>
      <c r="G24" s="47" t="s">
        <v>310</v>
      </c>
      <c r="H24" s="44" t="s">
        <v>55</v>
      </c>
      <c r="I24" s="49" t="s">
        <v>311</v>
      </c>
      <c r="J24" s="120" t="s">
        <v>45</v>
      </c>
      <c r="K24" s="38" t="str">
        <f t="shared" si="1"/>
        <v>NGA01</v>
      </c>
      <c r="L24" s="49" t="s">
        <v>311</v>
      </c>
      <c r="M24" s="120" t="s">
        <v>45</v>
      </c>
      <c r="N24" s="45" t="str">
        <f t="shared" si="2"/>
        <v>NGA0101</v>
      </c>
      <c r="O24" s="42" t="s">
        <v>316</v>
      </c>
      <c r="P24" s="121" t="s">
        <v>73</v>
      </c>
      <c r="Q24" s="38" t="str">
        <f t="shared" si="3"/>
        <v>NGA010103</v>
      </c>
      <c r="R24" s="122" t="s">
        <v>69</v>
      </c>
      <c r="S24" s="45" t="s">
        <v>75</v>
      </c>
      <c r="T24" s="41" t="s">
        <v>317</v>
      </c>
      <c r="U24" s="41" t="s">
        <v>48</v>
      </c>
      <c r="V24" s="42" t="s">
        <v>59</v>
      </c>
      <c r="W24" s="32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123"/>
      <c r="AJ24" s="124" t="s">
        <v>69</v>
      </c>
      <c r="AK24" s="46"/>
      <c r="AL24" s="46"/>
      <c r="AM24" s="29"/>
      <c r="AN24" s="32" t="s">
        <v>313</v>
      </c>
      <c r="AO24" s="80" t="s">
        <v>314</v>
      </c>
      <c r="AP24" s="53">
        <v>1.0</v>
      </c>
      <c r="AQ24" s="53">
        <v>3.0</v>
      </c>
    </row>
    <row r="25" ht="14.25" customHeight="1">
      <c r="A25" s="44" t="str">
        <f t="shared" si="4"/>
        <v>23</v>
      </c>
      <c r="B25" s="45">
        <v>21.0</v>
      </c>
      <c r="C25" s="45" t="s">
        <v>838</v>
      </c>
      <c r="D25" s="73" t="s">
        <v>147</v>
      </c>
      <c r="E25" s="47" t="s">
        <v>40</v>
      </c>
      <c r="F25" s="108" t="s">
        <v>309</v>
      </c>
      <c r="G25" s="47" t="s">
        <v>310</v>
      </c>
      <c r="H25" s="44" t="s">
        <v>113</v>
      </c>
      <c r="I25" s="49" t="s">
        <v>318</v>
      </c>
      <c r="J25" s="120" t="s">
        <v>66</v>
      </c>
      <c r="K25" s="38" t="str">
        <f t="shared" si="1"/>
        <v>NGA02</v>
      </c>
      <c r="L25" s="49" t="s">
        <v>319</v>
      </c>
      <c r="M25" s="120" t="s">
        <v>45</v>
      </c>
      <c r="N25" s="45" t="str">
        <f t="shared" si="2"/>
        <v>NGA0201</v>
      </c>
      <c r="O25" s="42" t="s">
        <v>320</v>
      </c>
      <c r="P25" s="121" t="s">
        <v>45</v>
      </c>
      <c r="Q25" s="38" t="str">
        <f t="shared" si="3"/>
        <v>NGA020101</v>
      </c>
      <c r="R25" s="49">
        <v>821010.0</v>
      </c>
      <c r="S25" s="42" t="s">
        <v>285</v>
      </c>
      <c r="T25" s="42" t="s">
        <v>285</v>
      </c>
      <c r="U25" s="41" t="s">
        <v>48</v>
      </c>
      <c r="V25" s="42" t="s">
        <v>59</v>
      </c>
      <c r="W25" s="49">
        <v>1800.0</v>
      </c>
      <c r="X25" s="49"/>
      <c r="Y25" s="49"/>
      <c r="Z25" s="49" t="s">
        <v>60</v>
      </c>
      <c r="AA25" s="49"/>
      <c r="AB25" s="49"/>
      <c r="AC25" s="49"/>
      <c r="AD25" s="49"/>
      <c r="AE25" s="49"/>
      <c r="AF25" s="49" t="s">
        <v>62</v>
      </c>
      <c r="AG25" s="49" t="s">
        <v>130</v>
      </c>
      <c r="AH25" s="40"/>
      <c r="AI25" s="49" t="s">
        <v>321</v>
      </c>
      <c r="AJ25" s="52">
        <v>39138.0</v>
      </c>
      <c r="AK25" s="46"/>
      <c r="AL25" s="46"/>
      <c r="AM25" s="29"/>
      <c r="AN25" s="32" t="s">
        <v>154</v>
      </c>
      <c r="AO25" s="110" t="s">
        <v>322</v>
      </c>
      <c r="AP25" s="53">
        <v>2.0</v>
      </c>
      <c r="AQ25" s="53">
        <v>2.0</v>
      </c>
    </row>
    <row r="26" ht="14.25" customHeight="1">
      <c r="A26" s="44" t="str">
        <f t="shared" si="4"/>
        <v>24</v>
      </c>
      <c r="B26" s="45">
        <v>21.0</v>
      </c>
      <c r="C26" s="45" t="s">
        <v>838</v>
      </c>
      <c r="D26" s="73" t="s">
        <v>147</v>
      </c>
      <c r="E26" s="47" t="s">
        <v>40</v>
      </c>
      <c r="F26" s="108" t="s">
        <v>309</v>
      </c>
      <c r="G26" s="47" t="s">
        <v>310</v>
      </c>
      <c r="H26" s="44" t="s">
        <v>113</v>
      </c>
      <c r="I26" s="49" t="s">
        <v>318</v>
      </c>
      <c r="J26" s="120" t="s">
        <v>66</v>
      </c>
      <c r="K26" s="38" t="str">
        <f t="shared" si="1"/>
        <v>NGA02</v>
      </c>
      <c r="L26" s="49" t="s">
        <v>319</v>
      </c>
      <c r="M26" s="120" t="s">
        <v>45</v>
      </c>
      <c r="N26" s="45" t="str">
        <f t="shared" si="2"/>
        <v>NGA0201</v>
      </c>
      <c r="O26" s="42" t="s">
        <v>323</v>
      </c>
      <c r="P26" s="121" t="s">
        <v>66</v>
      </c>
      <c r="Q26" s="38" t="str">
        <f t="shared" si="3"/>
        <v>NGA020102</v>
      </c>
      <c r="R26" s="125" t="s">
        <v>324</v>
      </c>
      <c r="S26" s="42" t="s">
        <v>75</v>
      </c>
      <c r="T26" s="42" t="s">
        <v>75</v>
      </c>
      <c r="U26" s="41" t="s">
        <v>48</v>
      </c>
      <c r="V26" s="42" t="s">
        <v>59</v>
      </c>
      <c r="W26" s="29"/>
      <c r="X26" s="29"/>
      <c r="Y26" s="29"/>
      <c r="Z26" s="29"/>
      <c r="AA26" s="29"/>
      <c r="AB26" s="29"/>
      <c r="AC26" s="29"/>
      <c r="AD26" s="29"/>
      <c r="AE26" s="29"/>
      <c r="AF26" s="29" t="s">
        <v>62</v>
      </c>
      <c r="AG26" s="29" t="s">
        <v>130</v>
      </c>
      <c r="AH26" s="29"/>
      <c r="AI26" s="32" t="s">
        <v>291</v>
      </c>
      <c r="AJ26" s="40" t="s">
        <v>69</v>
      </c>
      <c r="AK26" s="46"/>
      <c r="AL26" s="46"/>
      <c r="AM26" s="29"/>
      <c r="AN26" s="32" t="s">
        <v>325</v>
      </c>
      <c r="AO26" s="110" t="s">
        <v>322</v>
      </c>
      <c r="AP26" s="53">
        <v>3.0</v>
      </c>
      <c r="AQ26" s="53">
        <v>2.0</v>
      </c>
    </row>
    <row r="27" ht="14.25" customHeight="1">
      <c r="A27" s="44" t="str">
        <f t="shared" si="4"/>
        <v>25</v>
      </c>
      <c r="B27" s="45">
        <v>21.0</v>
      </c>
      <c r="C27" s="45" t="s">
        <v>838</v>
      </c>
      <c r="D27" s="73" t="s">
        <v>147</v>
      </c>
      <c r="E27" s="47" t="s">
        <v>40</v>
      </c>
      <c r="F27" s="108" t="s">
        <v>309</v>
      </c>
      <c r="G27" s="47" t="s">
        <v>310</v>
      </c>
      <c r="H27" s="44" t="s">
        <v>113</v>
      </c>
      <c r="I27" s="49" t="s">
        <v>318</v>
      </c>
      <c r="J27" s="120" t="s">
        <v>66</v>
      </c>
      <c r="K27" s="38" t="str">
        <f t="shared" si="1"/>
        <v>NGA02</v>
      </c>
      <c r="L27" s="49" t="s">
        <v>319</v>
      </c>
      <c r="M27" s="120" t="s">
        <v>45</v>
      </c>
      <c r="N27" s="45" t="str">
        <f t="shared" si="2"/>
        <v>NGA0201</v>
      </c>
      <c r="O27" s="42" t="s">
        <v>326</v>
      </c>
      <c r="P27" s="121" t="s">
        <v>73</v>
      </c>
      <c r="Q27" s="38" t="str">
        <f t="shared" si="3"/>
        <v>NGA020103</v>
      </c>
      <c r="R27" s="86" t="s">
        <v>327</v>
      </c>
      <c r="S27" s="42" t="s">
        <v>75</v>
      </c>
      <c r="T27" s="42" t="s">
        <v>75</v>
      </c>
      <c r="U27" s="41" t="s">
        <v>48</v>
      </c>
      <c r="V27" s="42" t="s">
        <v>59</v>
      </c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126"/>
      <c r="AJ27" s="40"/>
      <c r="AK27" s="46"/>
      <c r="AL27" s="46"/>
      <c r="AM27" s="89"/>
      <c r="AN27" s="32" t="s">
        <v>325</v>
      </c>
      <c r="AO27" s="110" t="s">
        <v>322</v>
      </c>
      <c r="AP27" s="107">
        <v>3.0</v>
      </c>
      <c r="AQ27" s="107">
        <v>2.0</v>
      </c>
      <c r="AR27" s="127"/>
    </row>
    <row r="28" ht="14.25" customHeight="1">
      <c r="A28" s="44" t="str">
        <f t="shared" si="4"/>
        <v>26</v>
      </c>
      <c r="B28" s="45">
        <v>21.0</v>
      </c>
      <c r="C28" s="45" t="s">
        <v>838</v>
      </c>
      <c r="D28" s="73" t="s">
        <v>147</v>
      </c>
      <c r="E28" s="47" t="s">
        <v>40</v>
      </c>
      <c r="F28" s="108" t="s">
        <v>309</v>
      </c>
      <c r="G28" s="47" t="s">
        <v>310</v>
      </c>
      <c r="H28" s="44" t="s">
        <v>113</v>
      </c>
      <c r="I28" s="49" t="s">
        <v>318</v>
      </c>
      <c r="J28" s="120" t="s">
        <v>66</v>
      </c>
      <c r="K28" s="38" t="str">
        <f t="shared" si="1"/>
        <v>NGA02</v>
      </c>
      <c r="L28" s="47" t="s">
        <v>328</v>
      </c>
      <c r="M28" s="120" t="s">
        <v>45</v>
      </c>
      <c r="N28" s="45" t="str">
        <f t="shared" si="2"/>
        <v>NGA0201</v>
      </c>
      <c r="O28" s="42" t="s">
        <v>329</v>
      </c>
      <c r="P28" s="121" t="s">
        <v>94</v>
      </c>
      <c r="Q28" s="38" t="str">
        <f t="shared" si="3"/>
        <v>NGA020104</v>
      </c>
      <c r="R28" s="122">
        <v>823207.0</v>
      </c>
      <c r="S28" s="42" t="s">
        <v>75</v>
      </c>
      <c r="T28" s="42" t="s">
        <v>330</v>
      </c>
      <c r="U28" s="41" t="s">
        <v>48</v>
      </c>
      <c r="V28" s="42" t="s">
        <v>59</v>
      </c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123"/>
      <c r="AJ28" s="124" t="s">
        <v>331</v>
      </c>
      <c r="AK28" s="46"/>
      <c r="AL28" s="46"/>
      <c r="AM28" s="29"/>
      <c r="AN28" s="32" t="s">
        <v>332</v>
      </c>
      <c r="AO28" s="110" t="s">
        <v>333</v>
      </c>
      <c r="AP28" s="53">
        <v>2.0</v>
      </c>
      <c r="AQ28" s="53">
        <v>1.0</v>
      </c>
    </row>
    <row r="29" ht="14.25" customHeight="1">
      <c r="A29" s="44" t="str">
        <f t="shared" si="4"/>
        <v>27</v>
      </c>
      <c r="B29" s="45">
        <v>11.0</v>
      </c>
      <c r="C29" s="45" t="s">
        <v>838</v>
      </c>
      <c r="D29" s="46" t="s">
        <v>51</v>
      </c>
      <c r="E29" s="47" t="s">
        <v>52</v>
      </c>
      <c r="F29" s="108" t="s">
        <v>309</v>
      </c>
      <c r="G29" s="47" t="s">
        <v>310</v>
      </c>
      <c r="H29" s="44" t="s">
        <v>113</v>
      </c>
      <c r="I29" s="49" t="s">
        <v>318</v>
      </c>
      <c r="J29" s="120" t="s">
        <v>66</v>
      </c>
      <c r="K29" s="38" t="str">
        <f t="shared" si="1"/>
        <v>NGA02</v>
      </c>
      <c r="L29" s="49" t="s">
        <v>334</v>
      </c>
      <c r="M29" s="120" t="s">
        <v>66</v>
      </c>
      <c r="N29" s="45" t="str">
        <f t="shared" si="2"/>
        <v>NGA0202</v>
      </c>
      <c r="O29" s="42" t="s">
        <v>335</v>
      </c>
      <c r="P29" s="121" t="s">
        <v>45</v>
      </c>
      <c r="Q29" s="38" t="str">
        <f t="shared" si="3"/>
        <v>NGA020201</v>
      </c>
      <c r="R29" s="125" t="s">
        <v>336</v>
      </c>
      <c r="S29" s="42" t="s">
        <v>75</v>
      </c>
      <c r="T29" s="42" t="s">
        <v>75</v>
      </c>
      <c r="U29" s="41" t="s">
        <v>48</v>
      </c>
      <c r="V29" s="42" t="s">
        <v>59</v>
      </c>
      <c r="W29" s="32"/>
      <c r="X29" s="29"/>
      <c r="Y29" s="29"/>
      <c r="Z29" s="29"/>
      <c r="AA29" s="29"/>
      <c r="AB29" s="29"/>
      <c r="AC29" s="29"/>
      <c r="AD29" s="29"/>
      <c r="AE29" s="29"/>
      <c r="AF29" s="29" t="s">
        <v>62</v>
      </c>
      <c r="AG29" s="29" t="s">
        <v>130</v>
      </c>
      <c r="AH29" s="29" t="s">
        <v>337</v>
      </c>
      <c r="AI29" s="32" t="s">
        <v>338</v>
      </c>
      <c r="AJ29" s="40"/>
      <c r="AK29" s="46"/>
      <c r="AL29" s="46"/>
      <c r="AM29" s="29"/>
      <c r="AN29" s="32" t="s">
        <v>339</v>
      </c>
      <c r="AO29" s="110" t="s">
        <v>64</v>
      </c>
      <c r="AP29" s="53">
        <v>3.0</v>
      </c>
      <c r="AQ29" s="53">
        <v>2.0</v>
      </c>
    </row>
    <row r="30" ht="14.25" customHeight="1">
      <c r="A30" s="44" t="str">
        <f t="shared" si="4"/>
        <v>28</v>
      </c>
      <c r="B30" s="45">
        <v>11.0</v>
      </c>
      <c r="C30" s="45" t="s">
        <v>838</v>
      </c>
      <c r="D30" s="46" t="s">
        <v>51</v>
      </c>
      <c r="E30" s="47" t="s">
        <v>52</v>
      </c>
      <c r="F30" s="108" t="s">
        <v>309</v>
      </c>
      <c r="G30" s="47" t="s">
        <v>310</v>
      </c>
      <c r="H30" s="44" t="s">
        <v>113</v>
      </c>
      <c r="I30" s="49" t="s">
        <v>318</v>
      </c>
      <c r="J30" s="120" t="s">
        <v>66</v>
      </c>
      <c r="K30" s="38" t="str">
        <f t="shared" si="1"/>
        <v>NGA02</v>
      </c>
      <c r="L30" s="49" t="s">
        <v>334</v>
      </c>
      <c r="M30" s="120" t="s">
        <v>66</v>
      </c>
      <c r="N30" s="45" t="str">
        <f t="shared" si="2"/>
        <v>NGA0202</v>
      </c>
      <c r="O30" s="42" t="s">
        <v>340</v>
      </c>
      <c r="P30" s="121" t="s">
        <v>66</v>
      </c>
      <c r="Q30" s="38" t="str">
        <f t="shared" si="3"/>
        <v>NGA020202</v>
      </c>
      <c r="R30" s="125" t="s">
        <v>341</v>
      </c>
      <c r="S30" s="42" t="s">
        <v>75</v>
      </c>
      <c r="T30" s="42" t="s">
        <v>75</v>
      </c>
      <c r="U30" s="41" t="s">
        <v>48</v>
      </c>
      <c r="V30" s="42" t="s">
        <v>59</v>
      </c>
      <c r="W30" s="32"/>
      <c r="X30" s="29"/>
      <c r="Y30" s="29"/>
      <c r="Z30" s="29"/>
      <c r="AA30" s="29"/>
      <c r="AB30" s="29"/>
      <c r="AC30" s="29"/>
      <c r="AD30" s="29"/>
      <c r="AE30" s="29"/>
      <c r="AF30" s="29" t="s">
        <v>62</v>
      </c>
      <c r="AG30" s="29" t="s">
        <v>130</v>
      </c>
      <c r="AH30" s="29"/>
      <c r="AI30" s="32" t="s">
        <v>338</v>
      </c>
      <c r="AJ30" s="40"/>
      <c r="AK30" s="46"/>
      <c r="AL30" s="46"/>
      <c r="AM30" s="29"/>
      <c r="AN30" s="32" t="s">
        <v>339</v>
      </c>
      <c r="AO30" s="110" t="s">
        <v>64</v>
      </c>
      <c r="AP30" s="53">
        <v>3.0</v>
      </c>
      <c r="AQ30" s="53">
        <v>2.0</v>
      </c>
    </row>
    <row r="31" ht="14.25" customHeight="1">
      <c r="A31" s="44" t="str">
        <f t="shared" si="4"/>
        <v>29</v>
      </c>
      <c r="B31" s="45">
        <v>11.0</v>
      </c>
      <c r="C31" s="45" t="s">
        <v>838</v>
      </c>
      <c r="D31" s="46" t="s">
        <v>51</v>
      </c>
      <c r="E31" s="47" t="s">
        <v>52</v>
      </c>
      <c r="F31" s="108" t="s">
        <v>309</v>
      </c>
      <c r="G31" s="47" t="s">
        <v>310</v>
      </c>
      <c r="H31" s="44" t="s">
        <v>113</v>
      </c>
      <c r="I31" s="49" t="s">
        <v>318</v>
      </c>
      <c r="J31" s="120" t="s">
        <v>66</v>
      </c>
      <c r="K31" s="38" t="str">
        <f t="shared" si="1"/>
        <v>NGA02</v>
      </c>
      <c r="L31" s="49" t="s">
        <v>334</v>
      </c>
      <c r="M31" s="120" t="s">
        <v>66</v>
      </c>
      <c r="N31" s="45" t="str">
        <f t="shared" si="2"/>
        <v>NGA0202</v>
      </c>
      <c r="O31" s="42" t="s">
        <v>342</v>
      </c>
      <c r="P31" s="121" t="s">
        <v>73</v>
      </c>
      <c r="Q31" s="38" t="str">
        <f t="shared" si="3"/>
        <v>NGA020203</v>
      </c>
      <c r="R31" s="125" t="s">
        <v>343</v>
      </c>
      <c r="S31" s="42" t="s">
        <v>75</v>
      </c>
      <c r="T31" s="42" t="s">
        <v>75</v>
      </c>
      <c r="U31" s="41" t="s">
        <v>48</v>
      </c>
      <c r="V31" s="42" t="s">
        <v>49</v>
      </c>
      <c r="W31" s="32"/>
      <c r="X31" s="29"/>
      <c r="Y31" s="29"/>
      <c r="Z31" s="29"/>
      <c r="AA31" s="29"/>
      <c r="AB31" s="29"/>
      <c r="AC31" s="29"/>
      <c r="AD31" s="29"/>
      <c r="AE31" s="29"/>
      <c r="AF31" s="29" t="s">
        <v>62</v>
      </c>
      <c r="AG31" s="29" t="s">
        <v>130</v>
      </c>
      <c r="AH31" s="29"/>
      <c r="AI31" s="32" t="s">
        <v>338</v>
      </c>
      <c r="AJ31" s="40"/>
      <c r="AK31" s="46"/>
      <c r="AL31" s="46"/>
      <c r="AM31" s="29"/>
      <c r="AN31" s="32" t="s">
        <v>339</v>
      </c>
      <c r="AO31" s="110" t="s">
        <v>64</v>
      </c>
      <c r="AP31" s="53">
        <v>3.0</v>
      </c>
      <c r="AQ31" s="53">
        <v>2.0</v>
      </c>
    </row>
    <row r="32" ht="14.25" customHeight="1">
      <c r="A32" s="44" t="str">
        <f t="shared" si="4"/>
        <v>30</v>
      </c>
      <c r="B32" s="45">
        <v>11.0</v>
      </c>
      <c r="C32" s="45" t="s">
        <v>838</v>
      </c>
      <c r="D32" s="46" t="s">
        <v>51</v>
      </c>
      <c r="E32" s="47" t="s">
        <v>52</v>
      </c>
      <c r="F32" s="108" t="s">
        <v>309</v>
      </c>
      <c r="G32" s="47" t="s">
        <v>310</v>
      </c>
      <c r="H32" s="44" t="s">
        <v>113</v>
      </c>
      <c r="I32" s="49" t="s">
        <v>318</v>
      </c>
      <c r="J32" s="120" t="s">
        <v>66</v>
      </c>
      <c r="K32" s="38" t="str">
        <f t="shared" si="1"/>
        <v>NGA02</v>
      </c>
      <c r="L32" s="49" t="s">
        <v>334</v>
      </c>
      <c r="M32" s="120" t="s">
        <v>66</v>
      </c>
      <c r="N32" s="45" t="str">
        <f t="shared" si="2"/>
        <v>NGA0202</v>
      </c>
      <c r="O32" s="42" t="s">
        <v>344</v>
      </c>
      <c r="P32" s="121" t="s">
        <v>94</v>
      </c>
      <c r="Q32" s="38" t="str">
        <f t="shared" si="3"/>
        <v>NGA020204</v>
      </c>
      <c r="R32" s="125" t="s">
        <v>345</v>
      </c>
      <c r="S32" s="42" t="s">
        <v>75</v>
      </c>
      <c r="T32" s="42" t="s">
        <v>75</v>
      </c>
      <c r="U32" s="41" t="s">
        <v>48</v>
      </c>
      <c r="V32" s="42" t="s">
        <v>49</v>
      </c>
      <c r="W32" s="32"/>
      <c r="X32" s="29"/>
      <c r="Y32" s="29"/>
      <c r="Z32" s="29"/>
      <c r="AA32" s="29"/>
      <c r="AB32" s="29"/>
      <c r="AC32" s="29"/>
      <c r="AD32" s="29"/>
      <c r="AE32" s="29"/>
      <c r="AF32" s="29" t="s">
        <v>62</v>
      </c>
      <c r="AG32" s="29" t="s">
        <v>130</v>
      </c>
      <c r="AH32" s="29"/>
      <c r="AI32" s="32" t="s">
        <v>338</v>
      </c>
      <c r="AJ32" s="40"/>
      <c r="AK32" s="46"/>
      <c r="AL32" s="46"/>
      <c r="AM32" s="29"/>
      <c r="AN32" s="32" t="s">
        <v>339</v>
      </c>
      <c r="AO32" s="110" t="s">
        <v>64</v>
      </c>
      <c r="AP32" s="53">
        <v>3.0</v>
      </c>
      <c r="AQ32" s="53">
        <v>2.0</v>
      </c>
    </row>
    <row r="33" ht="14.25" customHeight="1">
      <c r="A33" s="44" t="str">
        <f t="shared" si="4"/>
        <v>31</v>
      </c>
      <c r="B33" s="45">
        <v>11.0</v>
      </c>
      <c r="C33" s="45" t="s">
        <v>838</v>
      </c>
      <c r="D33" s="46" t="s">
        <v>51</v>
      </c>
      <c r="E33" s="47" t="s">
        <v>52</v>
      </c>
      <c r="F33" s="108" t="s">
        <v>309</v>
      </c>
      <c r="G33" s="47" t="s">
        <v>310</v>
      </c>
      <c r="H33" s="44" t="s">
        <v>113</v>
      </c>
      <c r="I33" s="49" t="s">
        <v>318</v>
      </c>
      <c r="J33" s="120" t="s">
        <v>66</v>
      </c>
      <c r="K33" s="38" t="str">
        <f t="shared" si="1"/>
        <v>NGA02</v>
      </c>
      <c r="L33" s="49" t="s">
        <v>334</v>
      </c>
      <c r="M33" s="120" t="s">
        <v>66</v>
      </c>
      <c r="N33" s="45" t="str">
        <f t="shared" si="2"/>
        <v>NGA0202</v>
      </c>
      <c r="O33" s="42" t="s">
        <v>346</v>
      </c>
      <c r="P33" s="121" t="s">
        <v>158</v>
      </c>
      <c r="Q33" s="38" t="str">
        <f t="shared" si="3"/>
        <v>NGA020205</v>
      </c>
      <c r="R33" s="86"/>
      <c r="S33" s="42" t="s">
        <v>75</v>
      </c>
      <c r="T33" s="42" t="s">
        <v>75</v>
      </c>
      <c r="U33" s="41" t="s">
        <v>48</v>
      </c>
      <c r="V33" s="42" t="s">
        <v>59</v>
      </c>
      <c r="W33" s="87"/>
      <c r="X33" s="89"/>
      <c r="Y33" s="89"/>
      <c r="Z33" s="89"/>
      <c r="AA33" s="89"/>
      <c r="AB33" s="89"/>
      <c r="AC33" s="89"/>
      <c r="AD33" s="89"/>
      <c r="AE33" s="89"/>
      <c r="AF33" s="89"/>
      <c r="AG33" s="89"/>
      <c r="AH33" s="89"/>
      <c r="AI33" s="87"/>
      <c r="AJ33" s="40"/>
      <c r="AK33" s="46"/>
      <c r="AL33" s="46"/>
      <c r="AM33" s="89"/>
      <c r="AN33" s="32" t="s">
        <v>339</v>
      </c>
      <c r="AO33" s="110" t="s">
        <v>64</v>
      </c>
      <c r="AP33" s="107">
        <v>3.0</v>
      </c>
      <c r="AQ33" s="107">
        <v>2.0</v>
      </c>
      <c r="AR33" s="127"/>
    </row>
    <row r="34" ht="14.25" customHeight="1">
      <c r="A34" s="44" t="str">
        <f t="shared" si="4"/>
        <v>32</v>
      </c>
      <c r="B34" s="45">
        <v>11.0</v>
      </c>
      <c r="C34" s="45" t="s">
        <v>838</v>
      </c>
      <c r="D34" s="46" t="s">
        <v>51</v>
      </c>
      <c r="E34" s="47" t="s">
        <v>52</v>
      </c>
      <c r="F34" s="108" t="s">
        <v>309</v>
      </c>
      <c r="G34" s="47" t="s">
        <v>310</v>
      </c>
      <c r="H34" s="44" t="s">
        <v>113</v>
      </c>
      <c r="I34" s="49" t="s">
        <v>318</v>
      </c>
      <c r="J34" s="120" t="s">
        <v>66</v>
      </c>
      <c r="K34" s="38" t="str">
        <f t="shared" si="1"/>
        <v>NGA02</v>
      </c>
      <c r="L34" s="49" t="s">
        <v>334</v>
      </c>
      <c r="M34" s="120" t="s">
        <v>66</v>
      </c>
      <c r="N34" s="45" t="str">
        <f t="shared" si="2"/>
        <v>NGA0202</v>
      </c>
      <c r="O34" s="42" t="s">
        <v>347</v>
      </c>
      <c r="P34" s="121" t="s">
        <v>164</v>
      </c>
      <c r="Q34" s="38" t="str">
        <f t="shared" si="3"/>
        <v>NGA020206</v>
      </c>
      <c r="R34" s="86"/>
      <c r="S34" s="42" t="s">
        <v>75</v>
      </c>
      <c r="T34" s="42" t="s">
        <v>75</v>
      </c>
      <c r="U34" s="41" t="s">
        <v>48</v>
      </c>
      <c r="V34" s="42" t="s">
        <v>59</v>
      </c>
      <c r="W34" s="87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87"/>
      <c r="AJ34" s="40"/>
      <c r="AK34" s="46"/>
      <c r="AL34" s="46"/>
      <c r="AM34" s="89"/>
      <c r="AN34" s="32" t="s">
        <v>339</v>
      </c>
      <c r="AO34" s="110" t="s">
        <v>64</v>
      </c>
      <c r="AP34" s="107">
        <v>3.0</v>
      </c>
      <c r="AQ34" s="107">
        <v>2.0</v>
      </c>
      <c r="AR34" s="127"/>
    </row>
    <row r="35" ht="14.25" customHeight="1">
      <c r="A35" s="44" t="str">
        <f t="shared" si="4"/>
        <v>33</v>
      </c>
      <c r="B35" s="45">
        <v>11.0</v>
      </c>
      <c r="C35" s="45" t="s">
        <v>838</v>
      </c>
      <c r="D35" s="46" t="s">
        <v>51</v>
      </c>
      <c r="E35" s="47" t="s">
        <v>52</v>
      </c>
      <c r="F35" s="108" t="s">
        <v>309</v>
      </c>
      <c r="G35" s="47" t="s">
        <v>310</v>
      </c>
      <c r="H35" s="44" t="s">
        <v>113</v>
      </c>
      <c r="I35" s="49" t="s">
        <v>318</v>
      </c>
      <c r="J35" s="120" t="s">
        <v>66</v>
      </c>
      <c r="K35" s="38" t="str">
        <f t="shared" si="1"/>
        <v>NGA02</v>
      </c>
      <c r="L35" s="49" t="s">
        <v>334</v>
      </c>
      <c r="M35" s="120" t="s">
        <v>66</v>
      </c>
      <c r="N35" s="45" t="str">
        <f t="shared" si="2"/>
        <v>NGA0202</v>
      </c>
      <c r="O35" s="42" t="s">
        <v>348</v>
      </c>
      <c r="P35" s="121" t="s">
        <v>205</v>
      </c>
      <c r="Q35" s="38" t="str">
        <f t="shared" si="3"/>
        <v>NGA020207</v>
      </c>
      <c r="R35" s="86"/>
      <c r="S35" s="42" t="s">
        <v>75</v>
      </c>
      <c r="T35" s="42" t="s">
        <v>75</v>
      </c>
      <c r="U35" s="41" t="s">
        <v>48</v>
      </c>
      <c r="V35" s="42" t="s">
        <v>49</v>
      </c>
      <c r="W35" s="87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7"/>
      <c r="AJ35" s="40"/>
      <c r="AK35" s="46"/>
      <c r="AL35" s="46"/>
      <c r="AM35" s="89"/>
      <c r="AN35" s="32" t="s">
        <v>339</v>
      </c>
      <c r="AO35" s="110" t="s">
        <v>64</v>
      </c>
      <c r="AP35" s="107">
        <v>3.0</v>
      </c>
      <c r="AQ35" s="107">
        <v>2.0</v>
      </c>
      <c r="AR35" s="127"/>
    </row>
    <row r="36" ht="14.25" customHeight="1">
      <c r="A36" s="44" t="str">
        <f t="shared" si="4"/>
        <v>34</v>
      </c>
      <c r="B36" s="45">
        <v>11.0</v>
      </c>
      <c r="C36" s="45" t="s">
        <v>838</v>
      </c>
      <c r="D36" s="46" t="s">
        <v>51</v>
      </c>
      <c r="E36" s="47" t="s">
        <v>52</v>
      </c>
      <c r="F36" s="108" t="s">
        <v>309</v>
      </c>
      <c r="G36" s="47" t="s">
        <v>310</v>
      </c>
      <c r="H36" s="44" t="s">
        <v>113</v>
      </c>
      <c r="I36" s="49" t="s">
        <v>318</v>
      </c>
      <c r="J36" s="120" t="s">
        <v>66</v>
      </c>
      <c r="K36" s="38" t="str">
        <f t="shared" si="1"/>
        <v>NGA02</v>
      </c>
      <c r="L36" s="49" t="s">
        <v>334</v>
      </c>
      <c r="M36" s="120" t="s">
        <v>66</v>
      </c>
      <c r="N36" s="45" t="str">
        <f t="shared" si="2"/>
        <v>NGA0202</v>
      </c>
      <c r="O36" s="42" t="s">
        <v>349</v>
      </c>
      <c r="P36" s="121" t="s">
        <v>208</v>
      </c>
      <c r="Q36" s="38" t="str">
        <f t="shared" si="3"/>
        <v>NGA020208</v>
      </c>
      <c r="R36" s="86"/>
      <c r="S36" s="42" t="s">
        <v>75</v>
      </c>
      <c r="T36" s="42" t="s">
        <v>75</v>
      </c>
      <c r="U36" s="41" t="s">
        <v>48</v>
      </c>
      <c r="V36" s="42" t="s">
        <v>49</v>
      </c>
      <c r="W36" s="87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89"/>
      <c r="AI36" s="87"/>
      <c r="AJ36" s="40"/>
      <c r="AK36" s="46"/>
      <c r="AL36" s="46"/>
      <c r="AM36" s="89"/>
      <c r="AN36" s="32" t="s">
        <v>339</v>
      </c>
      <c r="AO36" s="110" t="s">
        <v>64</v>
      </c>
      <c r="AP36" s="107">
        <v>3.0</v>
      </c>
      <c r="AQ36" s="107">
        <v>2.0</v>
      </c>
      <c r="AR36" s="127"/>
    </row>
    <row r="37" ht="14.25" customHeight="1">
      <c r="A37" s="44" t="str">
        <f t="shared" si="4"/>
        <v>35</v>
      </c>
      <c r="B37" s="45">
        <v>11.0</v>
      </c>
      <c r="C37" s="45" t="s">
        <v>838</v>
      </c>
      <c r="D37" s="46" t="s">
        <v>51</v>
      </c>
      <c r="E37" s="47" t="s">
        <v>52</v>
      </c>
      <c r="F37" s="108" t="s">
        <v>309</v>
      </c>
      <c r="G37" s="47" t="s">
        <v>310</v>
      </c>
      <c r="H37" s="44" t="s">
        <v>113</v>
      </c>
      <c r="I37" s="49" t="s">
        <v>318</v>
      </c>
      <c r="J37" s="120" t="s">
        <v>66</v>
      </c>
      <c r="K37" s="38" t="str">
        <f t="shared" si="1"/>
        <v>NGA02</v>
      </c>
      <c r="L37" s="49" t="s">
        <v>350</v>
      </c>
      <c r="M37" s="120" t="s">
        <v>73</v>
      </c>
      <c r="N37" s="45" t="str">
        <f t="shared" si="2"/>
        <v>NGA0203</v>
      </c>
      <c r="O37" s="42" t="s">
        <v>351</v>
      </c>
      <c r="P37" s="121" t="s">
        <v>45</v>
      </c>
      <c r="Q37" s="38" t="str">
        <f t="shared" si="3"/>
        <v>NGA020301</v>
      </c>
      <c r="R37" s="125" t="s">
        <v>352</v>
      </c>
      <c r="S37" s="42" t="s">
        <v>75</v>
      </c>
      <c r="T37" s="42" t="s">
        <v>75</v>
      </c>
      <c r="U37" s="41" t="s">
        <v>48</v>
      </c>
      <c r="V37" s="42" t="s">
        <v>59</v>
      </c>
      <c r="W37" s="32"/>
      <c r="X37" s="29"/>
      <c r="Y37" s="29"/>
      <c r="Z37" s="29"/>
      <c r="AA37" s="29"/>
      <c r="AB37" s="29"/>
      <c r="AC37" s="29"/>
      <c r="AD37" s="29"/>
      <c r="AE37" s="29"/>
      <c r="AF37" s="29" t="s">
        <v>62</v>
      </c>
      <c r="AG37" s="29" t="s">
        <v>62</v>
      </c>
      <c r="AH37" s="29"/>
      <c r="AI37" s="32" t="s">
        <v>353</v>
      </c>
      <c r="AJ37" s="40" t="s">
        <v>354</v>
      </c>
      <c r="AK37" s="46"/>
      <c r="AL37" s="46"/>
      <c r="AM37" s="29"/>
      <c r="AN37" s="32" t="s">
        <v>355</v>
      </c>
      <c r="AO37" s="110" t="s">
        <v>356</v>
      </c>
      <c r="AP37" s="53">
        <v>3.0</v>
      </c>
      <c r="AQ37" s="53">
        <v>2.0</v>
      </c>
    </row>
    <row r="38" ht="14.25" customHeight="1">
      <c r="A38" s="44" t="str">
        <f t="shared" si="4"/>
        <v>36</v>
      </c>
      <c r="B38" s="45">
        <v>11.0</v>
      </c>
      <c r="C38" s="45" t="s">
        <v>838</v>
      </c>
      <c r="D38" s="46" t="s">
        <v>51</v>
      </c>
      <c r="E38" s="47" t="s">
        <v>52</v>
      </c>
      <c r="F38" s="108" t="s">
        <v>309</v>
      </c>
      <c r="G38" s="47" t="s">
        <v>310</v>
      </c>
      <c r="H38" s="44" t="s">
        <v>113</v>
      </c>
      <c r="I38" s="49" t="s">
        <v>318</v>
      </c>
      <c r="J38" s="120" t="s">
        <v>66</v>
      </c>
      <c r="K38" s="38" t="str">
        <f t="shared" si="1"/>
        <v>NGA02</v>
      </c>
      <c r="L38" s="49" t="s">
        <v>350</v>
      </c>
      <c r="M38" s="120" t="s">
        <v>73</v>
      </c>
      <c r="N38" s="45" t="str">
        <f t="shared" si="2"/>
        <v>NGA0203</v>
      </c>
      <c r="O38" s="42" t="s">
        <v>357</v>
      </c>
      <c r="P38" s="121" t="s">
        <v>66</v>
      </c>
      <c r="Q38" s="38" t="str">
        <f t="shared" si="3"/>
        <v>NGA020302</v>
      </c>
      <c r="R38" s="125" t="s">
        <v>358</v>
      </c>
      <c r="S38" s="42" t="s">
        <v>75</v>
      </c>
      <c r="T38" s="42" t="s">
        <v>75</v>
      </c>
      <c r="U38" s="41" t="s">
        <v>48</v>
      </c>
      <c r="V38" s="42" t="s">
        <v>59</v>
      </c>
      <c r="W38" s="32"/>
      <c r="X38" s="29"/>
      <c r="Y38" s="29"/>
      <c r="Z38" s="29"/>
      <c r="AA38" s="29"/>
      <c r="AB38" s="29"/>
      <c r="AC38" s="29"/>
      <c r="AD38" s="29"/>
      <c r="AE38" s="29"/>
      <c r="AF38" s="29" t="s">
        <v>62</v>
      </c>
      <c r="AG38" s="29" t="s">
        <v>62</v>
      </c>
      <c r="AH38" s="29"/>
      <c r="AI38" s="32" t="s">
        <v>353</v>
      </c>
      <c r="AJ38" s="40" t="s">
        <v>354</v>
      </c>
      <c r="AK38" s="46"/>
      <c r="AL38" s="46"/>
      <c r="AM38" s="29"/>
      <c r="AN38" s="32" t="s">
        <v>355</v>
      </c>
      <c r="AO38" s="110" t="s">
        <v>356</v>
      </c>
      <c r="AP38" s="107">
        <v>3.0</v>
      </c>
      <c r="AQ38" s="107">
        <v>2.0</v>
      </c>
    </row>
    <row r="39" ht="14.25" customHeight="1">
      <c r="A39" s="44" t="str">
        <f t="shared" si="4"/>
        <v>37</v>
      </c>
      <c r="B39" s="45">
        <v>21.0</v>
      </c>
      <c r="C39" s="45" t="s">
        <v>838</v>
      </c>
      <c r="D39" s="73" t="s">
        <v>359</v>
      </c>
      <c r="E39" s="47" t="s">
        <v>40</v>
      </c>
      <c r="F39" s="108" t="s">
        <v>309</v>
      </c>
      <c r="G39" s="47" t="s">
        <v>310</v>
      </c>
      <c r="H39" s="44" t="s">
        <v>113</v>
      </c>
      <c r="I39" s="49" t="s">
        <v>318</v>
      </c>
      <c r="J39" s="120" t="s">
        <v>66</v>
      </c>
      <c r="K39" s="38" t="str">
        <f t="shared" si="1"/>
        <v>NGA02</v>
      </c>
      <c r="L39" s="47" t="s">
        <v>360</v>
      </c>
      <c r="M39" s="120" t="s">
        <v>94</v>
      </c>
      <c r="N39" s="45" t="str">
        <f t="shared" si="2"/>
        <v>NGA0204</v>
      </c>
      <c r="O39" s="42" t="s">
        <v>361</v>
      </c>
      <c r="P39" s="121" t="s">
        <v>45</v>
      </c>
      <c r="Q39" s="38" t="str">
        <f t="shared" si="3"/>
        <v>NGA020401</v>
      </c>
      <c r="R39" s="58"/>
      <c r="S39" s="42" t="s">
        <v>75</v>
      </c>
      <c r="T39" s="42" t="s">
        <v>75</v>
      </c>
      <c r="U39" s="41" t="s">
        <v>48</v>
      </c>
      <c r="V39" s="42" t="s">
        <v>59</v>
      </c>
      <c r="W39" s="32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123"/>
      <c r="AJ39" s="124"/>
      <c r="AK39" s="46"/>
      <c r="AL39" s="46"/>
      <c r="AM39" s="29"/>
      <c r="AN39" s="32" t="s">
        <v>362</v>
      </c>
      <c r="AO39" s="32" t="s">
        <v>363</v>
      </c>
      <c r="AP39" s="53">
        <v>3.0</v>
      </c>
      <c r="AQ39" s="53">
        <v>2.0</v>
      </c>
    </row>
    <row r="40" ht="14.25" customHeight="1">
      <c r="A40" s="44" t="str">
        <f t="shared" si="4"/>
        <v>38</v>
      </c>
      <c r="B40" s="45">
        <v>11.0</v>
      </c>
      <c r="C40" s="45" t="s">
        <v>838</v>
      </c>
      <c r="D40" s="73" t="s">
        <v>359</v>
      </c>
      <c r="E40" s="47" t="s">
        <v>40</v>
      </c>
      <c r="F40" s="134" t="s">
        <v>397</v>
      </c>
      <c r="G40" s="47" t="s">
        <v>398</v>
      </c>
      <c r="H40" s="117" t="s">
        <v>411</v>
      </c>
      <c r="I40" s="47" t="s">
        <v>412</v>
      </c>
      <c r="J40" s="56" t="s">
        <v>158</v>
      </c>
      <c r="K40" s="38" t="str">
        <f t="shared" si="1"/>
        <v>PAK05</v>
      </c>
      <c r="L40" s="47" t="s">
        <v>413</v>
      </c>
      <c r="M40" s="56" t="s">
        <v>45</v>
      </c>
      <c r="N40" s="45" t="str">
        <f t="shared" si="2"/>
        <v>PAK0501</v>
      </c>
      <c r="O40" s="42" t="s">
        <v>414</v>
      </c>
      <c r="P40" s="54" t="s">
        <v>45</v>
      </c>
      <c r="Q40" s="38" t="str">
        <f t="shared" si="3"/>
        <v>PAK050101</v>
      </c>
      <c r="R40" s="58">
        <v>823110.0</v>
      </c>
      <c r="S40" s="42" t="s">
        <v>75</v>
      </c>
      <c r="T40" s="42" t="s">
        <v>409</v>
      </c>
      <c r="U40" s="41" t="s">
        <v>48</v>
      </c>
      <c r="V40" s="42" t="s">
        <v>59</v>
      </c>
      <c r="W40" s="32">
        <v>1400.0</v>
      </c>
      <c r="X40" s="29"/>
      <c r="Y40" s="29"/>
      <c r="Z40" s="29"/>
      <c r="AA40" s="53"/>
      <c r="AB40" s="53"/>
      <c r="AC40" s="53"/>
      <c r="AD40" s="53"/>
      <c r="AE40" s="53"/>
      <c r="AF40" s="53"/>
      <c r="AG40" s="53"/>
      <c r="AH40" s="29"/>
      <c r="AI40" s="47">
        <v>2019.0</v>
      </c>
      <c r="AJ40" s="118"/>
      <c r="AK40" s="46"/>
      <c r="AL40" s="46"/>
      <c r="AM40" s="29"/>
      <c r="AN40" s="32" t="s">
        <v>415</v>
      </c>
      <c r="AO40" s="32" t="s">
        <v>416</v>
      </c>
      <c r="AP40" s="53">
        <v>3.0</v>
      </c>
      <c r="AQ40" s="53">
        <v>2.0</v>
      </c>
    </row>
    <row r="41" ht="14.25" customHeight="1">
      <c r="A41" s="44" t="str">
        <f t="shared" si="4"/>
        <v>39</v>
      </c>
      <c r="B41" s="45">
        <v>21.0</v>
      </c>
      <c r="C41" s="45" t="s">
        <v>838</v>
      </c>
      <c r="D41" s="73" t="s">
        <v>147</v>
      </c>
      <c r="E41" s="47" t="s">
        <v>40</v>
      </c>
      <c r="F41" s="134" t="s">
        <v>397</v>
      </c>
      <c r="G41" s="47" t="s">
        <v>398</v>
      </c>
      <c r="H41" s="117" t="s">
        <v>411</v>
      </c>
      <c r="I41" s="47" t="s">
        <v>420</v>
      </c>
      <c r="J41" s="56" t="s">
        <v>164</v>
      </c>
      <c r="K41" s="38" t="str">
        <f t="shared" si="1"/>
        <v>PAK06</v>
      </c>
      <c r="L41" s="47" t="s">
        <v>420</v>
      </c>
      <c r="M41" s="56" t="s">
        <v>45</v>
      </c>
      <c r="N41" s="45" t="str">
        <f t="shared" si="2"/>
        <v>PAK0601</v>
      </c>
      <c r="O41" s="42" t="s">
        <v>421</v>
      </c>
      <c r="P41" s="54" t="s">
        <v>45</v>
      </c>
      <c r="Q41" s="38" t="str">
        <f t="shared" si="3"/>
        <v>PAK060101</v>
      </c>
      <c r="R41" s="58">
        <v>823129.0</v>
      </c>
      <c r="S41" s="42" t="s">
        <v>75</v>
      </c>
      <c r="T41" s="42" t="s">
        <v>409</v>
      </c>
      <c r="U41" s="41" t="s">
        <v>48</v>
      </c>
      <c r="V41" s="42" t="s">
        <v>49</v>
      </c>
      <c r="W41" s="53">
        <v>1200.0</v>
      </c>
      <c r="X41" s="29"/>
      <c r="Y41" s="29"/>
      <c r="Z41" s="29"/>
      <c r="AA41" s="53"/>
      <c r="AB41" s="53"/>
      <c r="AC41" s="53"/>
      <c r="AD41" s="53"/>
      <c r="AE41" s="53"/>
      <c r="AF41" s="53"/>
      <c r="AG41" s="53"/>
      <c r="AH41" s="29"/>
      <c r="AI41" s="47">
        <v>2019.0</v>
      </c>
      <c r="AJ41" s="47"/>
      <c r="AK41" s="73"/>
      <c r="AL41" s="73"/>
      <c r="AM41" s="29"/>
      <c r="AN41" s="32" t="s">
        <v>422</v>
      </c>
      <c r="AO41" s="110" t="s">
        <v>423</v>
      </c>
      <c r="AP41" s="53">
        <v>3.0</v>
      </c>
      <c r="AQ41" s="53">
        <v>2.0</v>
      </c>
    </row>
    <row r="42" ht="12.0" customHeight="1">
      <c r="A42" s="44" t="str">
        <f t="shared" si="4"/>
        <v>40</v>
      </c>
      <c r="B42" s="45">
        <v>21.0</v>
      </c>
      <c r="C42" s="45" t="s">
        <v>838</v>
      </c>
      <c r="D42" s="73" t="s">
        <v>147</v>
      </c>
      <c r="E42" s="47" t="s">
        <v>40</v>
      </c>
      <c r="F42" s="134" t="s">
        <v>397</v>
      </c>
      <c r="G42" s="47" t="s">
        <v>398</v>
      </c>
      <c r="H42" s="117" t="s">
        <v>411</v>
      </c>
      <c r="I42" s="47" t="s">
        <v>420</v>
      </c>
      <c r="J42" s="56" t="s">
        <v>164</v>
      </c>
      <c r="K42" s="38" t="str">
        <f t="shared" si="1"/>
        <v>PAK06</v>
      </c>
      <c r="L42" s="47" t="s">
        <v>420</v>
      </c>
      <c r="M42" s="56" t="s">
        <v>45</v>
      </c>
      <c r="N42" s="45" t="str">
        <f t="shared" si="2"/>
        <v>PAK0601</v>
      </c>
      <c r="O42" s="42" t="s">
        <v>424</v>
      </c>
      <c r="P42" s="54" t="s">
        <v>66</v>
      </c>
      <c r="Q42" s="38" t="str">
        <f t="shared" si="3"/>
        <v>PAK060102</v>
      </c>
      <c r="R42" s="58">
        <v>823130.0</v>
      </c>
      <c r="S42" s="42" t="s">
        <v>75</v>
      </c>
      <c r="T42" s="42" t="s">
        <v>409</v>
      </c>
      <c r="U42" s="41" t="s">
        <v>48</v>
      </c>
      <c r="V42" s="42" t="s">
        <v>49</v>
      </c>
      <c r="W42" s="53">
        <v>1200.0</v>
      </c>
      <c r="X42" s="29"/>
      <c r="Y42" s="29"/>
      <c r="Z42" s="29"/>
      <c r="AA42" s="53"/>
      <c r="AB42" s="53"/>
      <c r="AC42" s="53"/>
      <c r="AD42" s="53"/>
      <c r="AE42" s="53"/>
      <c r="AF42" s="53"/>
      <c r="AG42" s="53"/>
      <c r="AH42" s="29"/>
      <c r="AI42" s="47">
        <v>2019.0</v>
      </c>
      <c r="AJ42" s="47"/>
      <c r="AK42" s="73"/>
      <c r="AL42" s="73"/>
      <c r="AM42" s="29"/>
      <c r="AN42" s="32" t="s">
        <v>422</v>
      </c>
      <c r="AO42" s="110" t="s">
        <v>423</v>
      </c>
      <c r="AP42" s="53">
        <v>3.0</v>
      </c>
      <c r="AQ42" s="53">
        <v>2.0</v>
      </c>
    </row>
    <row r="43" ht="14.25" customHeight="1">
      <c r="A43" s="44" t="str">
        <f t="shared" si="4"/>
        <v>41</v>
      </c>
      <c r="B43" s="84">
        <v>21.0</v>
      </c>
      <c r="C43" s="45" t="s">
        <v>838</v>
      </c>
      <c r="D43" s="73" t="s">
        <v>147</v>
      </c>
      <c r="E43" s="47" t="s">
        <v>40</v>
      </c>
      <c r="F43" s="138" t="s">
        <v>430</v>
      </c>
      <c r="G43" s="47" t="s">
        <v>431</v>
      </c>
      <c r="H43" s="44" t="s">
        <v>439</v>
      </c>
      <c r="I43" s="49" t="s">
        <v>440</v>
      </c>
      <c r="J43" s="56" t="s">
        <v>66</v>
      </c>
      <c r="K43" s="38" t="str">
        <f t="shared" si="1"/>
        <v>QAT02</v>
      </c>
      <c r="L43" s="49" t="s">
        <v>440</v>
      </c>
      <c r="M43" s="56" t="s">
        <v>45</v>
      </c>
      <c r="N43" s="45" t="str">
        <f t="shared" si="2"/>
        <v>QAT0201</v>
      </c>
      <c r="O43" s="42" t="s">
        <v>441</v>
      </c>
      <c r="P43" s="54" t="s">
        <v>45</v>
      </c>
      <c r="Q43" s="42" t="str">
        <f t="shared" si="3"/>
        <v>QAT020101</v>
      </c>
      <c r="R43" s="76">
        <v>821150.0</v>
      </c>
      <c r="S43" s="42" t="s">
        <v>47</v>
      </c>
      <c r="T43" s="42" t="s">
        <v>47</v>
      </c>
      <c r="U43" s="41" t="s">
        <v>48</v>
      </c>
      <c r="V43" s="42" t="s">
        <v>59</v>
      </c>
      <c r="W43" s="66"/>
      <c r="X43" s="82"/>
      <c r="Y43" s="40"/>
      <c r="Z43" s="82"/>
      <c r="AA43" s="40"/>
      <c r="AB43" s="40"/>
      <c r="AC43" s="40"/>
      <c r="AD43" s="40"/>
      <c r="AE43" s="40"/>
      <c r="AF43" s="40" t="s">
        <v>62</v>
      </c>
      <c r="AG43" s="40" t="s">
        <v>130</v>
      </c>
      <c r="AH43" s="40" t="s">
        <v>337</v>
      </c>
      <c r="AI43" s="49" t="s">
        <v>442</v>
      </c>
      <c r="AJ43" s="49"/>
      <c r="AK43" s="73"/>
      <c r="AL43" s="73"/>
      <c r="AM43" s="29"/>
      <c r="AN43" s="32" t="s">
        <v>443</v>
      </c>
      <c r="AO43" s="32" t="s">
        <v>444</v>
      </c>
      <c r="AP43" s="53">
        <v>3.0</v>
      </c>
      <c r="AQ43" s="53">
        <v>2.0</v>
      </c>
    </row>
    <row r="44" ht="14.25" customHeight="1">
      <c r="A44" s="44" t="str">
        <f t="shared" si="4"/>
        <v>42</v>
      </c>
      <c r="B44" s="45">
        <v>10.0</v>
      </c>
      <c r="C44" s="45" t="s">
        <v>839</v>
      </c>
      <c r="D44" s="46" t="s">
        <v>51</v>
      </c>
      <c r="E44" s="47" t="s">
        <v>52</v>
      </c>
      <c r="F44" s="140" t="s">
        <v>448</v>
      </c>
      <c r="G44" s="47" t="s">
        <v>449</v>
      </c>
      <c r="H44" s="44" t="s">
        <v>477</v>
      </c>
      <c r="I44" s="49" t="s">
        <v>478</v>
      </c>
      <c r="J44" s="56">
        <v>6.0</v>
      </c>
      <c r="K44" s="38" t="str">
        <f t="shared" si="1"/>
        <v>SUA6</v>
      </c>
      <c r="L44" s="49" t="s">
        <v>478</v>
      </c>
      <c r="M44" s="56" t="s">
        <v>45</v>
      </c>
      <c r="N44" s="45" t="str">
        <f t="shared" si="2"/>
        <v>SUA601</v>
      </c>
      <c r="O44" s="42" t="s">
        <v>479</v>
      </c>
      <c r="P44" s="54" t="s">
        <v>45</v>
      </c>
      <c r="Q44" s="42" t="str">
        <f t="shared" si="3"/>
        <v>SUA60101</v>
      </c>
      <c r="R44" s="86" t="s">
        <v>480</v>
      </c>
      <c r="S44" s="42" t="s">
        <v>47</v>
      </c>
      <c r="T44" s="42" t="s">
        <v>47</v>
      </c>
      <c r="U44" s="41" t="s">
        <v>48</v>
      </c>
      <c r="V44" s="42" t="s">
        <v>59</v>
      </c>
      <c r="W44" s="49">
        <v>1400.0</v>
      </c>
      <c r="X44" s="49"/>
      <c r="Y44" s="49"/>
      <c r="Z44" s="49" t="s">
        <v>173</v>
      </c>
      <c r="AA44" s="49"/>
      <c r="AB44" s="49"/>
      <c r="AC44" s="49"/>
      <c r="AD44" s="49"/>
      <c r="AE44" s="49"/>
      <c r="AF44" s="49" t="s">
        <v>62</v>
      </c>
      <c r="AG44" s="49" t="s">
        <v>130</v>
      </c>
      <c r="AH44" s="40"/>
      <c r="AI44" s="49" t="s">
        <v>141</v>
      </c>
      <c r="AJ44" s="52">
        <v>40060.0</v>
      </c>
      <c r="AK44" s="46"/>
      <c r="AL44" s="46"/>
      <c r="AM44" s="29"/>
      <c r="AN44" s="142">
        <v>44652.0</v>
      </c>
      <c r="AO44" s="142">
        <v>45016.0</v>
      </c>
      <c r="AP44" s="53">
        <v>1.0</v>
      </c>
      <c r="AQ44" s="53">
        <v>2.0</v>
      </c>
    </row>
    <row r="45" ht="14.25" customHeight="1">
      <c r="A45" s="44" t="str">
        <f t="shared" si="4"/>
        <v>43</v>
      </c>
      <c r="B45" s="45">
        <v>10.0</v>
      </c>
      <c r="C45" s="45" t="s">
        <v>839</v>
      </c>
      <c r="D45" s="46" t="s">
        <v>51</v>
      </c>
      <c r="E45" s="47" t="s">
        <v>52</v>
      </c>
      <c r="F45" s="140" t="s">
        <v>448</v>
      </c>
      <c r="G45" s="47" t="s">
        <v>449</v>
      </c>
      <c r="H45" s="44" t="s">
        <v>477</v>
      </c>
      <c r="I45" s="49" t="s">
        <v>478</v>
      </c>
      <c r="J45" s="56">
        <v>6.0</v>
      </c>
      <c r="K45" s="38" t="str">
        <f t="shared" si="1"/>
        <v>SUA6</v>
      </c>
      <c r="L45" s="49" t="s">
        <v>478</v>
      </c>
      <c r="M45" s="56" t="s">
        <v>45</v>
      </c>
      <c r="N45" s="45" t="str">
        <f t="shared" si="2"/>
        <v>SUA601</v>
      </c>
      <c r="O45" s="42" t="s">
        <v>481</v>
      </c>
      <c r="P45" s="121" t="s">
        <v>66</v>
      </c>
      <c r="Q45" s="42" t="str">
        <f t="shared" si="3"/>
        <v>SUA60102</v>
      </c>
      <c r="R45" s="111">
        <v>822321.0</v>
      </c>
      <c r="S45" s="42" t="s">
        <v>75</v>
      </c>
      <c r="T45" s="42" t="s">
        <v>75</v>
      </c>
      <c r="U45" s="41" t="s">
        <v>48</v>
      </c>
      <c r="V45" s="42" t="s">
        <v>59</v>
      </c>
      <c r="W45" s="49"/>
      <c r="X45" s="49"/>
      <c r="Y45" s="40"/>
      <c r="Z45" s="49"/>
      <c r="AA45" s="40"/>
      <c r="AB45" s="40"/>
      <c r="AC45" s="40"/>
      <c r="AD45" s="40"/>
      <c r="AE45" s="40"/>
      <c r="AF45" s="40" t="s">
        <v>62</v>
      </c>
      <c r="AG45" s="40" t="s">
        <v>130</v>
      </c>
      <c r="AH45" s="40"/>
      <c r="AI45" s="49" t="s">
        <v>482</v>
      </c>
      <c r="AJ45" s="49" t="s">
        <v>483</v>
      </c>
      <c r="AK45" s="46"/>
      <c r="AL45" s="46"/>
      <c r="AM45" s="29"/>
      <c r="AN45" s="142">
        <v>44652.0</v>
      </c>
      <c r="AO45" s="142">
        <v>45016.0</v>
      </c>
      <c r="AP45" s="53">
        <v>1.0</v>
      </c>
      <c r="AQ45" s="53">
        <v>2.0</v>
      </c>
    </row>
    <row r="46" ht="14.25" customHeight="1">
      <c r="A46" s="44" t="str">
        <f t="shared" si="4"/>
        <v>44</v>
      </c>
      <c r="B46" s="45">
        <v>21.0</v>
      </c>
      <c r="C46" s="45" t="s">
        <v>838</v>
      </c>
      <c r="D46" s="73" t="s">
        <v>147</v>
      </c>
      <c r="E46" s="47" t="s">
        <v>40</v>
      </c>
      <c r="F46" s="140" t="s">
        <v>523</v>
      </c>
      <c r="G46" s="47" t="s">
        <v>449</v>
      </c>
      <c r="H46" s="117" t="s">
        <v>528</v>
      </c>
      <c r="I46" s="47" t="s">
        <v>529</v>
      </c>
      <c r="J46" s="56">
        <v>14.0</v>
      </c>
      <c r="K46" s="38" t="str">
        <f t="shared" si="1"/>
        <v>SUA14</v>
      </c>
      <c r="L46" s="47" t="s">
        <v>529</v>
      </c>
      <c r="M46" s="56">
        <v>1.0</v>
      </c>
      <c r="N46" s="45" t="str">
        <f t="shared" si="2"/>
        <v>SUA141</v>
      </c>
      <c r="O46" s="42" t="s">
        <v>530</v>
      </c>
      <c r="P46" s="54">
        <v>1.0</v>
      </c>
      <c r="Q46" s="42" t="str">
        <f t="shared" si="3"/>
        <v>SUA1411</v>
      </c>
      <c r="R46" s="58">
        <v>981192.0</v>
      </c>
      <c r="S46" s="42" t="s">
        <v>75</v>
      </c>
      <c r="T46" s="42" t="s">
        <v>75</v>
      </c>
      <c r="U46" s="41" t="s">
        <v>48</v>
      </c>
      <c r="V46" s="42" t="s">
        <v>59</v>
      </c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104"/>
      <c r="AJ46" s="104"/>
      <c r="AK46" s="73"/>
      <c r="AL46" s="73"/>
      <c r="AM46" s="29"/>
      <c r="AN46" s="32" t="s">
        <v>332</v>
      </c>
      <c r="AO46" s="32" t="s">
        <v>531</v>
      </c>
      <c r="AP46" s="53">
        <v>3.0</v>
      </c>
      <c r="AQ46" s="53">
        <v>2.0</v>
      </c>
    </row>
    <row r="47" ht="14.25" customHeight="1">
      <c r="A47" s="44" t="str">
        <f t="shared" si="4"/>
        <v>45</v>
      </c>
      <c r="B47" s="45">
        <v>11.0</v>
      </c>
      <c r="C47" s="45" t="s">
        <v>838</v>
      </c>
      <c r="D47" s="46" t="s">
        <v>51</v>
      </c>
      <c r="E47" s="47" t="s">
        <v>52</v>
      </c>
      <c r="F47" s="48" t="s">
        <v>538</v>
      </c>
      <c r="G47" s="47" t="s">
        <v>539</v>
      </c>
      <c r="H47" s="44" t="s">
        <v>113</v>
      </c>
      <c r="I47" s="49" t="s">
        <v>551</v>
      </c>
      <c r="J47" s="56">
        <v>3.0</v>
      </c>
      <c r="K47" s="38" t="str">
        <f t="shared" si="1"/>
        <v>SEN3</v>
      </c>
      <c r="L47" s="49" t="s">
        <v>551</v>
      </c>
      <c r="M47" s="56" t="s">
        <v>45</v>
      </c>
      <c r="N47" s="45" t="str">
        <f t="shared" si="2"/>
        <v>SEN301</v>
      </c>
      <c r="O47" s="42" t="s">
        <v>552</v>
      </c>
      <c r="P47" s="54" t="s">
        <v>45</v>
      </c>
      <c r="Q47" s="42" t="str">
        <f t="shared" si="3"/>
        <v>SEN30101</v>
      </c>
      <c r="R47" s="154" t="s">
        <v>553</v>
      </c>
      <c r="S47" s="135" t="s">
        <v>75</v>
      </c>
      <c r="T47" s="135" t="s">
        <v>75</v>
      </c>
      <c r="U47" s="41" t="s">
        <v>48</v>
      </c>
      <c r="V47" s="135" t="s">
        <v>59</v>
      </c>
      <c r="W47" s="32"/>
      <c r="X47" s="49"/>
      <c r="Y47" s="88"/>
      <c r="Z47" s="49"/>
      <c r="AA47" s="49"/>
      <c r="AB47" s="49"/>
      <c r="AC47" s="49"/>
      <c r="AD47" s="49"/>
      <c r="AE47" s="49"/>
      <c r="AF47" s="49"/>
      <c r="AG47" s="49"/>
      <c r="AH47" s="47"/>
      <c r="AI47" s="49">
        <v>2015.0</v>
      </c>
      <c r="AJ47" s="32"/>
      <c r="AK47" s="46"/>
      <c r="AL47" s="46"/>
      <c r="AM47" s="40"/>
      <c r="AN47" s="49" t="s">
        <v>115</v>
      </c>
      <c r="AO47" s="49" t="s">
        <v>268</v>
      </c>
      <c r="AP47" s="42">
        <v>3.0</v>
      </c>
      <c r="AQ47" s="42">
        <v>2.0</v>
      </c>
      <c r="AR47" s="67"/>
    </row>
    <row r="48" ht="14.25" customHeight="1">
      <c r="A48" s="44" t="str">
        <f t="shared" si="4"/>
        <v>46</v>
      </c>
      <c r="B48" s="45">
        <v>21.0</v>
      </c>
      <c r="C48" s="45" t="s">
        <v>838</v>
      </c>
      <c r="D48" s="73" t="s">
        <v>359</v>
      </c>
      <c r="E48" s="47" t="s">
        <v>52</v>
      </c>
      <c r="F48" s="156" t="s">
        <v>572</v>
      </c>
      <c r="G48" s="47" t="s">
        <v>573</v>
      </c>
      <c r="H48" s="44" t="s">
        <v>574</v>
      </c>
      <c r="I48" s="157" t="s">
        <v>575</v>
      </c>
      <c r="J48" s="56">
        <v>1.0</v>
      </c>
      <c r="K48" s="38" t="str">
        <f t="shared" si="1"/>
        <v>TUR1</v>
      </c>
      <c r="L48" s="157" t="s">
        <v>575</v>
      </c>
      <c r="M48" s="56" t="s">
        <v>45</v>
      </c>
      <c r="N48" s="45" t="str">
        <f t="shared" si="2"/>
        <v>TUR101</v>
      </c>
      <c r="O48" s="45" t="s">
        <v>576</v>
      </c>
      <c r="P48" s="54" t="s">
        <v>45</v>
      </c>
      <c r="Q48" s="42" t="str">
        <f t="shared" si="3"/>
        <v>TUR10101</v>
      </c>
      <c r="R48" s="49">
        <v>826024.0</v>
      </c>
      <c r="S48" s="42" t="s">
        <v>126</v>
      </c>
      <c r="T48" s="42" t="s">
        <v>577</v>
      </c>
      <c r="U48" s="41" t="s">
        <v>48</v>
      </c>
      <c r="V48" s="42" t="s">
        <v>578</v>
      </c>
      <c r="W48" s="49"/>
      <c r="X48" s="40"/>
      <c r="Y48" s="40"/>
      <c r="Z48" s="40" t="s">
        <v>60</v>
      </c>
      <c r="AA48" s="40" t="s">
        <v>152</v>
      </c>
      <c r="AB48" s="40"/>
      <c r="AC48" s="40"/>
      <c r="AD48" s="40"/>
      <c r="AE48" s="40"/>
      <c r="AF48" s="40" t="s">
        <v>152</v>
      </c>
      <c r="AG48" s="40" t="s">
        <v>152</v>
      </c>
      <c r="AH48" s="40"/>
      <c r="AI48" s="49" t="s">
        <v>579</v>
      </c>
      <c r="AJ48" s="49"/>
      <c r="AK48" s="73"/>
      <c r="AL48" s="73"/>
      <c r="AM48" s="40"/>
      <c r="AN48" s="49" t="s">
        <v>580</v>
      </c>
      <c r="AO48" s="66" t="s">
        <v>581</v>
      </c>
      <c r="AP48" s="42">
        <v>3.0</v>
      </c>
      <c r="AQ48" s="42">
        <v>2.0</v>
      </c>
      <c r="AR48" s="67"/>
    </row>
    <row r="49" ht="14.25" customHeight="1">
      <c r="A49" s="44" t="str">
        <f t="shared" si="4"/>
        <v>47</v>
      </c>
      <c r="B49" s="45">
        <v>21.0</v>
      </c>
      <c r="C49" s="45" t="s">
        <v>838</v>
      </c>
      <c r="D49" s="73" t="s">
        <v>359</v>
      </c>
      <c r="E49" s="47" t="s">
        <v>52</v>
      </c>
      <c r="F49" s="156" t="s">
        <v>572</v>
      </c>
      <c r="G49" s="47" t="s">
        <v>573</v>
      </c>
      <c r="H49" s="44" t="s">
        <v>574</v>
      </c>
      <c r="I49" s="157" t="s">
        <v>575</v>
      </c>
      <c r="J49" s="56">
        <v>1.0</v>
      </c>
      <c r="K49" s="38" t="str">
        <f t="shared" si="1"/>
        <v>TUR1</v>
      </c>
      <c r="L49" s="157" t="s">
        <v>575</v>
      </c>
      <c r="M49" s="56" t="s">
        <v>45</v>
      </c>
      <c r="N49" s="45" t="str">
        <f t="shared" si="2"/>
        <v>TUR101</v>
      </c>
      <c r="O49" s="45" t="s">
        <v>582</v>
      </c>
      <c r="P49" s="121" t="s">
        <v>66</v>
      </c>
      <c r="Q49" s="42" t="str">
        <f t="shared" si="3"/>
        <v>TUR10102</v>
      </c>
      <c r="R49" s="49">
        <v>824083.0</v>
      </c>
      <c r="S49" s="42" t="s">
        <v>75</v>
      </c>
      <c r="T49" s="42" t="s">
        <v>583</v>
      </c>
      <c r="U49" s="41" t="s">
        <v>48</v>
      </c>
      <c r="V49" s="42" t="s">
        <v>578</v>
      </c>
      <c r="W49" s="49"/>
      <c r="X49" s="40"/>
      <c r="Y49" s="40"/>
      <c r="Z49" s="40" t="s">
        <v>60</v>
      </c>
      <c r="AA49" s="40" t="s">
        <v>152</v>
      </c>
      <c r="AB49" s="40"/>
      <c r="AC49" s="40"/>
      <c r="AD49" s="40"/>
      <c r="AE49" s="40"/>
      <c r="AF49" s="40" t="s">
        <v>152</v>
      </c>
      <c r="AG49" s="40" t="s">
        <v>152</v>
      </c>
      <c r="AH49" s="40"/>
      <c r="AI49" s="49" t="s">
        <v>584</v>
      </c>
      <c r="AJ49" s="52">
        <v>39498.0</v>
      </c>
      <c r="AK49" s="73"/>
      <c r="AL49" s="73"/>
      <c r="AM49" s="40"/>
      <c r="AN49" s="49" t="s">
        <v>580</v>
      </c>
      <c r="AO49" s="66" t="s">
        <v>581</v>
      </c>
      <c r="AP49" s="42">
        <v>3.0</v>
      </c>
      <c r="AQ49" s="42">
        <v>2.0</v>
      </c>
      <c r="AR49" s="67"/>
    </row>
    <row r="50" ht="14.25" customHeight="1">
      <c r="A50" s="44" t="str">
        <f t="shared" si="4"/>
        <v>48</v>
      </c>
      <c r="B50" s="45">
        <v>21.0</v>
      </c>
      <c r="C50" s="45" t="s">
        <v>838</v>
      </c>
      <c r="D50" s="73" t="s">
        <v>359</v>
      </c>
      <c r="E50" s="47" t="s">
        <v>52</v>
      </c>
      <c r="F50" s="156" t="s">
        <v>572</v>
      </c>
      <c r="G50" s="47" t="s">
        <v>573</v>
      </c>
      <c r="H50" s="44" t="s">
        <v>574</v>
      </c>
      <c r="I50" s="157" t="s">
        <v>585</v>
      </c>
      <c r="J50" s="56">
        <v>1.0</v>
      </c>
      <c r="K50" s="38" t="str">
        <f t="shared" si="1"/>
        <v>TUR1</v>
      </c>
      <c r="L50" s="157" t="s">
        <v>585</v>
      </c>
      <c r="M50" s="120" t="s">
        <v>66</v>
      </c>
      <c r="N50" s="45" t="str">
        <f t="shared" si="2"/>
        <v>TUR102</v>
      </c>
      <c r="O50" s="45" t="s">
        <v>586</v>
      </c>
      <c r="P50" s="54" t="s">
        <v>45</v>
      </c>
      <c r="Q50" s="42" t="str">
        <f t="shared" si="3"/>
        <v>TUR10201</v>
      </c>
      <c r="R50" s="49">
        <v>826035.0</v>
      </c>
      <c r="S50" s="42" t="s">
        <v>126</v>
      </c>
      <c r="T50" s="42" t="s">
        <v>577</v>
      </c>
      <c r="U50" s="41" t="s">
        <v>48</v>
      </c>
      <c r="V50" s="42" t="s">
        <v>578</v>
      </c>
      <c r="W50" s="49"/>
      <c r="X50" s="40"/>
      <c r="Y50" s="40"/>
      <c r="Z50" s="40" t="s">
        <v>60</v>
      </c>
      <c r="AA50" s="40" t="s">
        <v>152</v>
      </c>
      <c r="AB50" s="40"/>
      <c r="AC50" s="40"/>
      <c r="AD50" s="40"/>
      <c r="AE50" s="40"/>
      <c r="AF50" s="40" t="s">
        <v>152</v>
      </c>
      <c r="AG50" s="40" t="s">
        <v>152</v>
      </c>
      <c r="AH50" s="40"/>
      <c r="AI50" s="49" t="s">
        <v>579</v>
      </c>
      <c r="AJ50" s="49"/>
      <c r="AK50" s="46"/>
      <c r="AL50" s="46"/>
      <c r="AM50" s="40"/>
      <c r="AN50" s="49" t="s">
        <v>580</v>
      </c>
      <c r="AO50" s="66" t="s">
        <v>581</v>
      </c>
      <c r="AP50" s="42">
        <v>3.0</v>
      </c>
      <c r="AQ50" s="42">
        <v>2.0</v>
      </c>
      <c r="AR50" s="67"/>
    </row>
    <row r="51" ht="14.25" customHeight="1">
      <c r="A51" s="44" t="str">
        <f t="shared" si="4"/>
        <v>49</v>
      </c>
      <c r="B51" s="45">
        <v>21.0</v>
      </c>
      <c r="C51" s="45" t="s">
        <v>838</v>
      </c>
      <c r="D51" s="73" t="s">
        <v>359</v>
      </c>
      <c r="E51" s="47" t="s">
        <v>52</v>
      </c>
      <c r="F51" s="156" t="s">
        <v>572</v>
      </c>
      <c r="G51" s="47" t="s">
        <v>573</v>
      </c>
      <c r="H51" s="44" t="s">
        <v>574</v>
      </c>
      <c r="I51" s="157" t="s">
        <v>585</v>
      </c>
      <c r="J51" s="56">
        <v>1.0</v>
      </c>
      <c r="K51" s="38" t="str">
        <f t="shared" si="1"/>
        <v>TUR1</v>
      </c>
      <c r="L51" s="157" t="s">
        <v>585</v>
      </c>
      <c r="M51" s="120" t="s">
        <v>66</v>
      </c>
      <c r="N51" s="45" t="str">
        <f t="shared" si="2"/>
        <v>TUR102</v>
      </c>
      <c r="O51" s="45" t="s">
        <v>587</v>
      </c>
      <c r="P51" s="121" t="s">
        <v>66</v>
      </c>
      <c r="Q51" s="42" t="str">
        <f t="shared" si="3"/>
        <v>TUR10202</v>
      </c>
      <c r="R51" s="49">
        <v>824082.0</v>
      </c>
      <c r="S51" s="42" t="s">
        <v>75</v>
      </c>
      <c r="T51" s="42" t="s">
        <v>583</v>
      </c>
      <c r="U51" s="41" t="s">
        <v>48</v>
      </c>
      <c r="V51" s="42" t="s">
        <v>578</v>
      </c>
      <c r="W51" s="49"/>
      <c r="X51" s="40"/>
      <c r="Y51" s="40"/>
      <c r="Z51" s="40" t="s">
        <v>60</v>
      </c>
      <c r="AA51" s="40" t="s">
        <v>152</v>
      </c>
      <c r="AB51" s="40"/>
      <c r="AC51" s="40"/>
      <c r="AD51" s="40"/>
      <c r="AE51" s="40"/>
      <c r="AF51" s="40" t="s">
        <v>152</v>
      </c>
      <c r="AG51" s="40" t="s">
        <v>152</v>
      </c>
      <c r="AH51" s="40"/>
      <c r="AI51" s="49" t="s">
        <v>584</v>
      </c>
      <c r="AJ51" s="52">
        <v>39558.0</v>
      </c>
      <c r="AK51" s="46"/>
      <c r="AL51" s="46"/>
      <c r="AM51" s="40"/>
      <c r="AN51" s="49" t="s">
        <v>580</v>
      </c>
      <c r="AO51" s="66" t="s">
        <v>581</v>
      </c>
      <c r="AP51" s="42">
        <v>3.0</v>
      </c>
      <c r="AQ51" s="42">
        <v>2.0</v>
      </c>
      <c r="AR51" s="67"/>
    </row>
    <row r="52" ht="14.25" customHeight="1">
      <c r="A52" s="44" t="str">
        <f t="shared" si="4"/>
        <v>50</v>
      </c>
      <c r="B52" s="45">
        <v>21.0</v>
      </c>
      <c r="C52" s="45" t="s">
        <v>838</v>
      </c>
      <c r="D52" s="73" t="s">
        <v>147</v>
      </c>
      <c r="E52" s="47" t="s">
        <v>40</v>
      </c>
      <c r="F52" s="156" t="s">
        <v>572</v>
      </c>
      <c r="G52" s="47" t="s">
        <v>573</v>
      </c>
      <c r="H52" s="44" t="s">
        <v>617</v>
      </c>
      <c r="I52" s="47" t="s">
        <v>618</v>
      </c>
      <c r="J52" s="56">
        <v>4.0</v>
      </c>
      <c r="K52" s="38" t="str">
        <f t="shared" si="1"/>
        <v>TUR4</v>
      </c>
      <c r="L52" s="47" t="s">
        <v>618</v>
      </c>
      <c r="M52" s="56">
        <v>1.0</v>
      </c>
      <c r="N52" s="45" t="str">
        <f t="shared" si="2"/>
        <v>TUR41</v>
      </c>
      <c r="O52" s="45" t="s">
        <v>619</v>
      </c>
      <c r="P52" s="54">
        <v>1.0</v>
      </c>
      <c r="Q52" s="42" t="str">
        <f t="shared" si="3"/>
        <v>TUR411</v>
      </c>
      <c r="R52" s="47">
        <v>821123.0</v>
      </c>
      <c r="S52" s="45" t="s">
        <v>126</v>
      </c>
      <c r="T52" s="42" t="s">
        <v>285</v>
      </c>
      <c r="U52" s="41" t="s">
        <v>48</v>
      </c>
      <c r="V52" s="42" t="s">
        <v>578</v>
      </c>
      <c r="W52" s="47">
        <v>1200.0</v>
      </c>
      <c r="X52" s="47"/>
      <c r="Y52" s="49"/>
      <c r="Z52" s="47" t="s">
        <v>60</v>
      </c>
      <c r="AA52" s="49"/>
      <c r="AB52" s="49"/>
      <c r="AC52" s="49"/>
      <c r="AD52" s="49"/>
      <c r="AE52" s="49"/>
      <c r="AF52" s="49" t="s">
        <v>62</v>
      </c>
      <c r="AG52" s="55" t="s">
        <v>62</v>
      </c>
      <c r="AH52" s="40"/>
      <c r="AI52" s="47" t="s">
        <v>71</v>
      </c>
      <c r="AJ52" s="118">
        <v>39602.0</v>
      </c>
      <c r="AK52" s="84"/>
      <c r="AL52" s="84"/>
      <c r="AM52" s="40"/>
      <c r="AN52" s="32" t="s">
        <v>620</v>
      </c>
      <c r="AO52" s="110" t="s">
        <v>621</v>
      </c>
      <c r="AP52" s="42">
        <v>3.0</v>
      </c>
      <c r="AQ52" s="42">
        <v>1.0</v>
      </c>
      <c r="AR52" s="67"/>
    </row>
    <row r="53" ht="14.25" customHeight="1">
      <c r="A53" s="44" t="str">
        <f t="shared" si="4"/>
        <v>51</v>
      </c>
      <c r="B53" s="45">
        <v>21.0</v>
      </c>
      <c r="C53" s="45" t="s">
        <v>838</v>
      </c>
      <c r="D53" s="73" t="s">
        <v>147</v>
      </c>
      <c r="E53" s="47" t="s">
        <v>40</v>
      </c>
      <c r="F53" s="156" t="s">
        <v>572</v>
      </c>
      <c r="G53" s="47" t="s">
        <v>573</v>
      </c>
      <c r="H53" s="44" t="s">
        <v>617</v>
      </c>
      <c r="I53" s="49" t="s">
        <v>622</v>
      </c>
      <c r="J53" s="56">
        <v>4.0</v>
      </c>
      <c r="K53" s="38" t="str">
        <f t="shared" si="1"/>
        <v>TUR4</v>
      </c>
      <c r="L53" s="49" t="s">
        <v>622</v>
      </c>
      <c r="M53" s="56">
        <v>2.0</v>
      </c>
      <c r="N53" s="45" t="str">
        <f t="shared" si="2"/>
        <v>TUR42</v>
      </c>
      <c r="O53" s="45" t="s">
        <v>623</v>
      </c>
      <c r="P53" s="54">
        <v>1.0</v>
      </c>
      <c r="Q53" s="42" t="str">
        <f t="shared" si="3"/>
        <v>TUR421</v>
      </c>
      <c r="R53" s="111">
        <v>891105.0</v>
      </c>
      <c r="S53" s="42" t="s">
        <v>75</v>
      </c>
      <c r="T53" s="42" t="s">
        <v>75</v>
      </c>
      <c r="U53" s="41" t="s">
        <v>48</v>
      </c>
      <c r="V53" s="42" t="s">
        <v>578</v>
      </c>
      <c r="W53" s="32"/>
      <c r="X53" s="111"/>
      <c r="Y53" s="29"/>
      <c r="Z53" s="29" t="s">
        <v>261</v>
      </c>
      <c r="AA53" s="29"/>
      <c r="AB53" s="29"/>
      <c r="AC53" s="29"/>
      <c r="AD53" s="29"/>
      <c r="AE53" s="29"/>
      <c r="AF53" s="29"/>
      <c r="AG53" s="29"/>
      <c r="AH53" s="29"/>
      <c r="AI53" s="32" t="s">
        <v>603</v>
      </c>
      <c r="AJ53" s="49"/>
      <c r="AK53" s="45"/>
      <c r="AL53" s="45"/>
      <c r="AM53" s="29"/>
      <c r="AN53" s="32" t="s">
        <v>620</v>
      </c>
      <c r="AO53" s="110" t="s">
        <v>621</v>
      </c>
      <c r="AP53" s="53">
        <v>3.0</v>
      </c>
      <c r="AQ53" s="53">
        <v>1.0</v>
      </c>
    </row>
    <row r="54" ht="14.25" customHeight="1">
      <c r="A54" s="44" t="str">
        <f t="shared" si="4"/>
        <v>52</v>
      </c>
      <c r="B54" s="45">
        <v>21.0</v>
      </c>
      <c r="C54" s="45" t="s">
        <v>838</v>
      </c>
      <c r="D54" s="73" t="s">
        <v>147</v>
      </c>
      <c r="E54" s="47" t="s">
        <v>40</v>
      </c>
      <c r="F54" s="156" t="s">
        <v>572</v>
      </c>
      <c r="G54" s="47" t="s">
        <v>573</v>
      </c>
      <c r="H54" s="44" t="s">
        <v>617</v>
      </c>
      <c r="I54" s="49" t="s">
        <v>622</v>
      </c>
      <c r="J54" s="56">
        <v>4.0</v>
      </c>
      <c r="K54" s="38" t="str">
        <f t="shared" si="1"/>
        <v>TUR4</v>
      </c>
      <c r="L54" s="49" t="s">
        <v>622</v>
      </c>
      <c r="M54" s="56">
        <v>2.0</v>
      </c>
      <c r="N54" s="45" t="str">
        <f t="shared" si="2"/>
        <v>TUR42</v>
      </c>
      <c r="O54" s="45" t="s">
        <v>624</v>
      </c>
      <c r="P54" s="54">
        <v>2.0</v>
      </c>
      <c r="Q54" s="42" t="str">
        <f t="shared" si="3"/>
        <v>TUR422</v>
      </c>
      <c r="R54" s="111">
        <v>891104.0</v>
      </c>
      <c r="S54" s="42" t="s">
        <v>75</v>
      </c>
      <c r="T54" s="42" t="s">
        <v>75</v>
      </c>
      <c r="U54" s="41" t="s">
        <v>48</v>
      </c>
      <c r="V54" s="42" t="s">
        <v>578</v>
      </c>
      <c r="W54" s="32"/>
      <c r="X54" s="111"/>
      <c r="Y54" s="29"/>
      <c r="Z54" s="29" t="s">
        <v>261</v>
      </c>
      <c r="AA54" s="29"/>
      <c r="AB54" s="29"/>
      <c r="AC54" s="29"/>
      <c r="AD54" s="29"/>
      <c r="AE54" s="29"/>
      <c r="AF54" s="29"/>
      <c r="AG54" s="29"/>
      <c r="AH54" s="29"/>
      <c r="AI54" s="32" t="s">
        <v>603</v>
      </c>
      <c r="AJ54" s="49"/>
      <c r="AK54" s="45"/>
      <c r="AL54" s="45"/>
      <c r="AM54" s="29"/>
      <c r="AN54" s="32" t="s">
        <v>620</v>
      </c>
      <c r="AO54" s="110" t="s">
        <v>621</v>
      </c>
      <c r="AP54" s="53">
        <v>3.0</v>
      </c>
      <c r="AQ54" s="53">
        <v>1.0</v>
      </c>
    </row>
    <row r="55" ht="14.25" customHeight="1">
      <c r="A55" s="44" t="str">
        <f t="shared" si="4"/>
        <v>53</v>
      </c>
      <c r="B55" s="45">
        <v>21.0</v>
      </c>
      <c r="C55" s="45" t="s">
        <v>838</v>
      </c>
      <c r="D55" s="73" t="s">
        <v>147</v>
      </c>
      <c r="E55" s="47" t="s">
        <v>40</v>
      </c>
      <c r="F55" s="156" t="s">
        <v>572</v>
      </c>
      <c r="G55" s="47" t="s">
        <v>573</v>
      </c>
      <c r="H55" s="44" t="s">
        <v>617</v>
      </c>
      <c r="I55" s="49" t="s">
        <v>625</v>
      </c>
      <c r="J55" s="56">
        <v>4.0</v>
      </c>
      <c r="K55" s="38" t="str">
        <f t="shared" si="1"/>
        <v>TUR4</v>
      </c>
      <c r="L55" s="49" t="s">
        <v>625</v>
      </c>
      <c r="M55" s="56">
        <v>3.0</v>
      </c>
      <c r="N55" s="45" t="str">
        <f t="shared" si="2"/>
        <v>TUR43</v>
      </c>
      <c r="O55" s="45" t="s">
        <v>626</v>
      </c>
      <c r="P55" s="54">
        <v>1.0</v>
      </c>
      <c r="Q55" s="42" t="str">
        <f t="shared" si="3"/>
        <v>TUR431</v>
      </c>
      <c r="R55" s="111">
        <v>891103.0</v>
      </c>
      <c r="S55" s="42" t="s">
        <v>75</v>
      </c>
      <c r="T55" s="42" t="s">
        <v>75</v>
      </c>
      <c r="U55" s="41" t="s">
        <v>48</v>
      </c>
      <c r="V55" s="42" t="s">
        <v>578</v>
      </c>
      <c r="W55" s="32"/>
      <c r="X55" s="111"/>
      <c r="Y55" s="29"/>
      <c r="Z55" s="29" t="s">
        <v>261</v>
      </c>
      <c r="AA55" s="29"/>
      <c r="AB55" s="29"/>
      <c r="AC55" s="29"/>
      <c r="AD55" s="29"/>
      <c r="AE55" s="29"/>
      <c r="AF55" s="29"/>
      <c r="AG55" s="29"/>
      <c r="AH55" s="29"/>
      <c r="AI55" s="32" t="s">
        <v>627</v>
      </c>
      <c r="AJ55" s="49"/>
      <c r="AK55" s="45"/>
      <c r="AL55" s="45"/>
      <c r="AM55" s="29"/>
      <c r="AN55" s="32" t="s">
        <v>620</v>
      </c>
      <c r="AO55" s="110" t="s">
        <v>621</v>
      </c>
      <c r="AP55" s="53">
        <v>3.0</v>
      </c>
      <c r="AQ55" s="53">
        <v>1.0</v>
      </c>
    </row>
    <row r="56" ht="14.25" customHeight="1">
      <c r="A56" s="44" t="str">
        <f t="shared" si="4"/>
        <v>54</v>
      </c>
      <c r="B56" s="45">
        <v>11.0</v>
      </c>
      <c r="C56" s="45" t="s">
        <v>838</v>
      </c>
      <c r="D56" s="46" t="s">
        <v>51</v>
      </c>
      <c r="E56" s="47" t="s">
        <v>52</v>
      </c>
      <c r="F56" s="156" t="s">
        <v>572</v>
      </c>
      <c r="G56" s="47" t="s">
        <v>573</v>
      </c>
      <c r="H56" s="44" t="s">
        <v>628</v>
      </c>
      <c r="I56" s="49" t="s">
        <v>629</v>
      </c>
      <c r="J56" s="56">
        <v>5.0</v>
      </c>
      <c r="K56" s="38" t="str">
        <f t="shared" si="1"/>
        <v>TUR5</v>
      </c>
      <c r="L56" s="49" t="s">
        <v>629</v>
      </c>
      <c r="M56" s="56" t="s">
        <v>45</v>
      </c>
      <c r="N56" s="45" t="str">
        <f t="shared" si="2"/>
        <v>TUR501</v>
      </c>
      <c r="O56" s="45" t="s">
        <v>630</v>
      </c>
      <c r="P56" s="54" t="s">
        <v>45</v>
      </c>
      <c r="Q56" s="42" t="str">
        <f t="shared" si="3"/>
        <v>TUR50101</v>
      </c>
      <c r="R56" s="49">
        <v>822221.0</v>
      </c>
      <c r="S56" s="42" t="s">
        <v>75</v>
      </c>
      <c r="T56" s="42" t="s">
        <v>75</v>
      </c>
      <c r="U56" s="41" t="s">
        <v>48</v>
      </c>
      <c r="V56" s="42" t="s">
        <v>578</v>
      </c>
      <c r="W56" s="49"/>
      <c r="X56" s="49"/>
      <c r="Y56" s="40"/>
      <c r="Z56" s="49" t="s">
        <v>631</v>
      </c>
      <c r="AA56" s="40"/>
      <c r="AB56" s="40"/>
      <c r="AC56" s="40"/>
      <c r="AD56" s="40"/>
      <c r="AE56" s="40"/>
      <c r="AF56" s="49" t="s">
        <v>62</v>
      </c>
      <c r="AG56" s="40" t="s">
        <v>62</v>
      </c>
      <c r="AH56" s="40"/>
      <c r="AI56" s="49" t="s">
        <v>390</v>
      </c>
      <c r="AJ56" s="49"/>
      <c r="AK56" s="46"/>
      <c r="AL56" s="46"/>
      <c r="AM56" s="40"/>
      <c r="AN56" s="87" t="s">
        <v>632</v>
      </c>
      <c r="AO56" s="87" t="s">
        <v>633</v>
      </c>
      <c r="AP56" s="42">
        <v>3.0</v>
      </c>
      <c r="AQ56" s="42">
        <v>2.0</v>
      </c>
      <c r="AR56" s="67"/>
    </row>
    <row r="57" ht="14.25" customHeight="1">
      <c r="A57" s="44" t="str">
        <f t="shared" si="4"/>
        <v>55</v>
      </c>
      <c r="B57" s="45">
        <v>11.0</v>
      </c>
      <c r="C57" s="45" t="s">
        <v>838</v>
      </c>
      <c r="D57" s="46" t="s">
        <v>51</v>
      </c>
      <c r="E57" s="47" t="s">
        <v>52</v>
      </c>
      <c r="F57" s="156" t="s">
        <v>572</v>
      </c>
      <c r="G57" s="47" t="s">
        <v>573</v>
      </c>
      <c r="H57" s="44" t="s">
        <v>628</v>
      </c>
      <c r="I57" s="49" t="s">
        <v>634</v>
      </c>
      <c r="J57" s="56">
        <v>5.0</v>
      </c>
      <c r="K57" s="38" t="str">
        <f t="shared" si="1"/>
        <v>TUR5</v>
      </c>
      <c r="L57" s="49" t="s">
        <v>634</v>
      </c>
      <c r="M57" s="120" t="s">
        <v>66</v>
      </c>
      <c r="N57" s="45" t="str">
        <f t="shared" si="2"/>
        <v>TUR502</v>
      </c>
      <c r="O57" s="45" t="s">
        <v>635</v>
      </c>
      <c r="P57" s="54" t="s">
        <v>45</v>
      </c>
      <c r="Q57" s="42" t="str">
        <f t="shared" si="3"/>
        <v>TUR50201</v>
      </c>
      <c r="R57" s="49" t="s">
        <v>69</v>
      </c>
      <c r="S57" s="42" t="s">
        <v>75</v>
      </c>
      <c r="T57" s="42" t="s">
        <v>75</v>
      </c>
      <c r="U57" s="41" t="s">
        <v>48</v>
      </c>
      <c r="V57" s="42" t="s">
        <v>578</v>
      </c>
      <c r="W57" s="49" t="s">
        <v>636</v>
      </c>
      <c r="X57" s="49"/>
      <c r="Y57" s="40"/>
      <c r="Z57" s="49" t="s">
        <v>49</v>
      </c>
      <c r="AA57" s="49" t="s">
        <v>631</v>
      </c>
      <c r="AB57" s="40"/>
      <c r="AC57" s="40"/>
      <c r="AD57" s="40"/>
      <c r="AE57" s="40"/>
      <c r="AF57" s="40"/>
      <c r="AG57" s="49" t="s">
        <v>62</v>
      </c>
      <c r="AH57" s="47"/>
      <c r="AI57" s="166" t="s">
        <v>637</v>
      </c>
      <c r="AJ57" s="49" t="s">
        <v>390</v>
      </c>
      <c r="AK57" s="46"/>
      <c r="AL57" s="46"/>
      <c r="AM57" s="40"/>
      <c r="AN57" s="87" t="s">
        <v>632</v>
      </c>
      <c r="AO57" s="87" t="s">
        <v>633</v>
      </c>
      <c r="AP57" s="42">
        <v>3.0</v>
      </c>
      <c r="AQ57" s="42">
        <v>2.0</v>
      </c>
      <c r="AR57" s="67"/>
    </row>
    <row r="58" ht="14.25" customHeight="1">
      <c r="A58" s="44" t="str">
        <f t="shared" si="4"/>
        <v>56</v>
      </c>
      <c r="B58" s="45">
        <v>11.0</v>
      </c>
      <c r="C58" s="45" t="s">
        <v>838</v>
      </c>
      <c r="D58" s="46" t="s">
        <v>51</v>
      </c>
      <c r="E58" s="47" t="s">
        <v>52</v>
      </c>
      <c r="F58" s="156" t="s">
        <v>572</v>
      </c>
      <c r="G58" s="47" t="s">
        <v>573</v>
      </c>
      <c r="H58" s="44" t="s">
        <v>628</v>
      </c>
      <c r="I58" s="49" t="s">
        <v>638</v>
      </c>
      <c r="J58" s="56">
        <v>5.0</v>
      </c>
      <c r="K58" s="38" t="str">
        <f t="shared" si="1"/>
        <v>TUR5</v>
      </c>
      <c r="L58" s="49" t="s">
        <v>638</v>
      </c>
      <c r="M58" s="120" t="s">
        <v>66</v>
      </c>
      <c r="N58" s="45" t="str">
        <f t="shared" si="2"/>
        <v>TUR502</v>
      </c>
      <c r="O58" s="45" t="s">
        <v>639</v>
      </c>
      <c r="P58" s="121" t="s">
        <v>66</v>
      </c>
      <c r="Q58" s="42" t="str">
        <f t="shared" si="3"/>
        <v>TUR50202</v>
      </c>
      <c r="R58" s="49">
        <v>821121.0</v>
      </c>
      <c r="S58" s="42" t="s">
        <v>47</v>
      </c>
      <c r="T58" s="42" t="s">
        <v>47</v>
      </c>
      <c r="U58" s="41" t="s">
        <v>48</v>
      </c>
      <c r="V58" s="42" t="s">
        <v>578</v>
      </c>
      <c r="W58" s="49">
        <v>800.0</v>
      </c>
      <c r="X58" s="49"/>
      <c r="Y58" s="49"/>
      <c r="Z58" s="49" t="s">
        <v>60</v>
      </c>
      <c r="AA58" s="49" t="s">
        <v>640</v>
      </c>
      <c r="AB58" s="49"/>
      <c r="AC58" s="49"/>
      <c r="AD58" s="49"/>
      <c r="AE58" s="49"/>
      <c r="AF58" s="49" t="s">
        <v>62</v>
      </c>
      <c r="AG58" s="55" t="s">
        <v>130</v>
      </c>
      <c r="AH58" s="40"/>
      <c r="AI58" s="49" t="s">
        <v>153</v>
      </c>
      <c r="AJ58" s="52">
        <v>39689.0</v>
      </c>
      <c r="AK58" s="84"/>
      <c r="AL58" s="84"/>
      <c r="AM58" s="40"/>
      <c r="AN58" s="87" t="s">
        <v>632</v>
      </c>
      <c r="AO58" s="87" t="s">
        <v>633</v>
      </c>
      <c r="AP58" s="42">
        <v>3.0</v>
      </c>
      <c r="AQ58" s="42">
        <v>2.0</v>
      </c>
      <c r="AR58" s="67"/>
    </row>
    <row r="59" ht="14.25" customHeight="1">
      <c r="A59" s="44" t="str">
        <f t="shared" si="4"/>
        <v>57</v>
      </c>
      <c r="B59" s="45">
        <v>11.0</v>
      </c>
      <c r="C59" s="45" t="s">
        <v>838</v>
      </c>
      <c r="D59" s="46" t="s">
        <v>51</v>
      </c>
      <c r="E59" s="47" t="s">
        <v>52</v>
      </c>
      <c r="F59" s="156" t="s">
        <v>572</v>
      </c>
      <c r="G59" s="47" t="s">
        <v>573</v>
      </c>
      <c r="H59" s="44" t="s">
        <v>628</v>
      </c>
      <c r="I59" s="47" t="s">
        <v>641</v>
      </c>
      <c r="J59" s="56">
        <v>5.0</v>
      </c>
      <c r="K59" s="38" t="str">
        <f t="shared" si="1"/>
        <v>TUR5</v>
      </c>
      <c r="L59" s="47" t="s">
        <v>641</v>
      </c>
      <c r="M59" s="56">
        <v>3.0</v>
      </c>
      <c r="N59" s="45" t="str">
        <f t="shared" si="2"/>
        <v>TUR53</v>
      </c>
      <c r="O59" s="45" t="s">
        <v>642</v>
      </c>
      <c r="P59" s="54" t="s">
        <v>45</v>
      </c>
      <c r="Q59" s="42" t="str">
        <f t="shared" si="3"/>
        <v>TUR5301</v>
      </c>
      <c r="R59" s="58" t="s">
        <v>643</v>
      </c>
      <c r="S59" s="42" t="s">
        <v>75</v>
      </c>
      <c r="T59" s="42" t="s">
        <v>75</v>
      </c>
      <c r="U59" s="41" t="s">
        <v>48</v>
      </c>
      <c r="V59" s="42" t="s">
        <v>578</v>
      </c>
      <c r="W59" s="49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123"/>
      <c r="AJ59" s="124" t="s">
        <v>69</v>
      </c>
      <c r="AK59" s="46"/>
      <c r="AL59" s="46"/>
      <c r="AM59" s="40"/>
      <c r="AN59" s="87" t="s">
        <v>632</v>
      </c>
      <c r="AO59" s="87" t="s">
        <v>633</v>
      </c>
      <c r="AP59" s="42">
        <v>3.0</v>
      </c>
      <c r="AQ59" s="42">
        <v>2.0</v>
      </c>
      <c r="AR59" s="67"/>
    </row>
    <row r="60" ht="14.25" customHeight="1">
      <c r="A60" s="44" t="str">
        <f t="shared" si="4"/>
        <v>58</v>
      </c>
      <c r="B60" s="45">
        <v>21.0</v>
      </c>
      <c r="C60" s="45" t="s">
        <v>838</v>
      </c>
      <c r="D60" s="73" t="s">
        <v>147</v>
      </c>
      <c r="E60" s="47" t="s">
        <v>40</v>
      </c>
      <c r="F60" s="156" t="s">
        <v>572</v>
      </c>
      <c r="G60" s="47" t="s">
        <v>573</v>
      </c>
      <c r="H60" s="44" t="s">
        <v>660</v>
      </c>
      <c r="I60" s="49" t="s">
        <v>661</v>
      </c>
      <c r="J60" s="56">
        <v>9.0</v>
      </c>
      <c r="K60" s="38" t="str">
        <f t="shared" si="1"/>
        <v>TUR9</v>
      </c>
      <c r="L60" s="49" t="s">
        <v>661</v>
      </c>
      <c r="M60" s="56">
        <v>1.0</v>
      </c>
      <c r="N60" s="45" t="str">
        <f t="shared" si="2"/>
        <v>TUR91</v>
      </c>
      <c r="O60" s="45" t="s">
        <v>662</v>
      </c>
      <c r="P60" s="54"/>
      <c r="Q60" s="42" t="str">
        <f t="shared" si="3"/>
        <v>TUR91</v>
      </c>
      <c r="R60" s="49">
        <v>822187.0</v>
      </c>
      <c r="S60" s="42" t="s">
        <v>75</v>
      </c>
      <c r="T60" s="42" t="s">
        <v>75</v>
      </c>
      <c r="U60" s="41" t="s">
        <v>48</v>
      </c>
      <c r="V60" s="42" t="s">
        <v>578</v>
      </c>
      <c r="W60" s="49"/>
      <c r="X60" s="49"/>
      <c r="Y60" s="40"/>
      <c r="Z60" s="49"/>
      <c r="AA60" s="40"/>
      <c r="AB60" s="40"/>
      <c r="AC60" s="40"/>
      <c r="AD60" s="40"/>
      <c r="AE60" s="40"/>
      <c r="AF60" s="40" t="s">
        <v>62</v>
      </c>
      <c r="AG60" s="77" t="s">
        <v>62</v>
      </c>
      <c r="AH60" s="40"/>
      <c r="AI60" s="49" t="s">
        <v>146</v>
      </c>
      <c r="AJ60" s="52">
        <v>40532.0</v>
      </c>
      <c r="AK60" s="167"/>
      <c r="AL60" s="167"/>
      <c r="AM60" s="40"/>
      <c r="AN60" s="49" t="s">
        <v>663</v>
      </c>
      <c r="AO60" s="66" t="s">
        <v>664</v>
      </c>
      <c r="AP60" s="42">
        <v>3.0</v>
      </c>
      <c r="AQ60" s="42">
        <v>2.0</v>
      </c>
      <c r="AR60" s="67"/>
    </row>
    <row r="61" ht="14.25" customHeight="1">
      <c r="A61" s="44" t="str">
        <f t="shared" si="4"/>
        <v>59</v>
      </c>
      <c r="B61" s="45">
        <v>21.0</v>
      </c>
      <c r="C61" s="45" t="s">
        <v>838</v>
      </c>
      <c r="D61" s="73" t="s">
        <v>147</v>
      </c>
      <c r="E61" s="47" t="s">
        <v>40</v>
      </c>
      <c r="F61" s="156" t="s">
        <v>572</v>
      </c>
      <c r="G61" s="47" t="s">
        <v>573</v>
      </c>
      <c r="H61" s="44" t="s">
        <v>660</v>
      </c>
      <c r="I61" s="49" t="s">
        <v>661</v>
      </c>
      <c r="J61" s="56">
        <v>9.0</v>
      </c>
      <c r="K61" s="38" t="str">
        <f t="shared" si="1"/>
        <v>TUR9</v>
      </c>
      <c r="L61" s="49" t="s">
        <v>661</v>
      </c>
      <c r="M61" s="56">
        <v>1.0</v>
      </c>
      <c r="N61" s="45" t="str">
        <f t="shared" si="2"/>
        <v>TUR91</v>
      </c>
      <c r="O61" s="45" t="s">
        <v>665</v>
      </c>
      <c r="P61" s="54"/>
      <c r="Q61" s="42" t="str">
        <f t="shared" si="3"/>
        <v>TUR91</v>
      </c>
      <c r="R61" s="49">
        <v>822188.0</v>
      </c>
      <c r="S61" s="42" t="s">
        <v>75</v>
      </c>
      <c r="T61" s="42" t="s">
        <v>75</v>
      </c>
      <c r="U61" s="41" t="s">
        <v>48</v>
      </c>
      <c r="V61" s="42" t="s">
        <v>578</v>
      </c>
      <c r="W61" s="49"/>
      <c r="X61" s="49"/>
      <c r="Y61" s="40"/>
      <c r="Z61" s="49"/>
      <c r="AA61" s="40"/>
      <c r="AB61" s="40"/>
      <c r="AC61" s="40"/>
      <c r="AD61" s="40"/>
      <c r="AE61" s="40"/>
      <c r="AF61" s="40" t="s">
        <v>62</v>
      </c>
      <c r="AG61" s="77" t="s">
        <v>62</v>
      </c>
      <c r="AH61" s="40"/>
      <c r="AI61" s="49" t="s">
        <v>146</v>
      </c>
      <c r="AJ61" s="52">
        <v>40532.0</v>
      </c>
      <c r="AK61" s="167"/>
      <c r="AL61" s="167"/>
      <c r="AM61" s="40"/>
      <c r="AN61" s="49" t="s">
        <v>663</v>
      </c>
      <c r="AO61" s="66" t="s">
        <v>664</v>
      </c>
      <c r="AP61" s="42">
        <v>3.0</v>
      </c>
      <c r="AQ61" s="42">
        <v>2.0</v>
      </c>
      <c r="AR61" s="67"/>
    </row>
    <row r="62" ht="14.25" customHeight="1">
      <c r="A62" s="44" t="str">
        <f t="shared" si="4"/>
        <v>60</v>
      </c>
      <c r="B62" s="45">
        <v>11.0</v>
      </c>
      <c r="C62" s="45" t="s">
        <v>838</v>
      </c>
      <c r="D62" s="46" t="s">
        <v>51</v>
      </c>
      <c r="E62" s="47" t="s">
        <v>52</v>
      </c>
      <c r="F62" s="156" t="s">
        <v>572</v>
      </c>
      <c r="G62" s="47" t="s">
        <v>573</v>
      </c>
      <c r="H62" s="44" t="s">
        <v>666</v>
      </c>
      <c r="I62" s="49" t="s">
        <v>667</v>
      </c>
      <c r="J62" s="56">
        <v>10.0</v>
      </c>
      <c r="K62" s="38" t="str">
        <f t="shared" si="1"/>
        <v>TUR10</v>
      </c>
      <c r="L62" s="49" t="s">
        <v>667</v>
      </c>
      <c r="M62" s="56" t="s">
        <v>45</v>
      </c>
      <c r="N62" s="45" t="str">
        <f t="shared" si="2"/>
        <v>TUR1001</v>
      </c>
      <c r="O62" s="45" t="s">
        <v>668</v>
      </c>
      <c r="P62" s="54" t="s">
        <v>45</v>
      </c>
      <c r="Q62" s="42" t="str">
        <f t="shared" si="3"/>
        <v>TUR100101</v>
      </c>
      <c r="R62" s="111">
        <v>822313.0</v>
      </c>
      <c r="S62" s="42" t="s">
        <v>75</v>
      </c>
      <c r="T62" s="42" t="s">
        <v>75</v>
      </c>
      <c r="U62" s="41" t="s">
        <v>48</v>
      </c>
      <c r="V62" s="42" t="s">
        <v>578</v>
      </c>
      <c r="W62" s="32"/>
      <c r="X62" s="29"/>
      <c r="Y62" s="29"/>
      <c r="Z62" s="29"/>
      <c r="AA62" s="29"/>
      <c r="AB62" s="29"/>
      <c r="AC62" s="29"/>
      <c r="AD62" s="29"/>
      <c r="AE62" s="29"/>
      <c r="AF62" s="29" t="s">
        <v>62</v>
      </c>
      <c r="AG62" s="29" t="s">
        <v>62</v>
      </c>
      <c r="AH62" s="29"/>
      <c r="AI62" s="49" t="s">
        <v>274</v>
      </c>
      <c r="AJ62" s="112" t="s">
        <v>275</v>
      </c>
      <c r="AK62" s="46"/>
      <c r="AL62" s="46"/>
      <c r="AM62" s="40"/>
      <c r="AN62" s="49" t="s">
        <v>669</v>
      </c>
      <c r="AO62" s="66" t="s">
        <v>670</v>
      </c>
      <c r="AP62" s="42">
        <v>3.0</v>
      </c>
      <c r="AQ62" s="42">
        <v>1.0</v>
      </c>
      <c r="AR62" s="67"/>
    </row>
    <row r="63" ht="14.25" customHeight="1">
      <c r="A63" s="44" t="str">
        <f t="shared" si="4"/>
        <v>61</v>
      </c>
      <c r="B63" s="45">
        <v>11.0</v>
      </c>
      <c r="C63" s="45" t="s">
        <v>838</v>
      </c>
      <c r="D63" s="46" t="s">
        <v>51</v>
      </c>
      <c r="E63" s="47" t="s">
        <v>52</v>
      </c>
      <c r="F63" s="156" t="s">
        <v>572</v>
      </c>
      <c r="G63" s="47" t="s">
        <v>573</v>
      </c>
      <c r="H63" s="44" t="s">
        <v>666</v>
      </c>
      <c r="I63" s="49" t="s">
        <v>671</v>
      </c>
      <c r="J63" s="56">
        <v>10.0</v>
      </c>
      <c r="K63" s="38" t="str">
        <f t="shared" si="1"/>
        <v>TUR10</v>
      </c>
      <c r="L63" s="49" t="s">
        <v>671</v>
      </c>
      <c r="M63" s="56" t="s">
        <v>45</v>
      </c>
      <c r="N63" s="45" t="str">
        <f t="shared" si="2"/>
        <v>TUR1001</v>
      </c>
      <c r="O63" s="45" t="s">
        <v>672</v>
      </c>
      <c r="P63" s="54"/>
      <c r="Q63" s="42" t="str">
        <f t="shared" si="3"/>
        <v>TUR1001</v>
      </c>
      <c r="R63" s="111">
        <v>822319.0</v>
      </c>
      <c r="S63" s="42" t="s">
        <v>75</v>
      </c>
      <c r="T63" s="42" t="s">
        <v>75</v>
      </c>
      <c r="U63" s="41" t="s">
        <v>48</v>
      </c>
      <c r="V63" s="42" t="s">
        <v>578</v>
      </c>
      <c r="W63" s="32"/>
      <c r="X63" s="29"/>
      <c r="Y63" s="29"/>
      <c r="Z63" s="29"/>
      <c r="AA63" s="29"/>
      <c r="AB63" s="29"/>
      <c r="AC63" s="29"/>
      <c r="AD63" s="29"/>
      <c r="AE63" s="29"/>
      <c r="AF63" s="29" t="s">
        <v>62</v>
      </c>
      <c r="AG63" s="29" t="s">
        <v>62</v>
      </c>
      <c r="AH63" s="29"/>
      <c r="AI63" s="49" t="s">
        <v>274</v>
      </c>
      <c r="AJ63" s="112" t="s">
        <v>275</v>
      </c>
      <c r="AK63" s="46"/>
      <c r="AL63" s="46"/>
      <c r="AM63" s="40"/>
      <c r="AN63" s="49" t="s">
        <v>669</v>
      </c>
      <c r="AO63" s="66" t="s">
        <v>670</v>
      </c>
      <c r="AP63" s="42">
        <v>3.0</v>
      </c>
      <c r="AQ63" s="42">
        <v>1.0</v>
      </c>
      <c r="AR63" s="67"/>
    </row>
    <row r="64" ht="14.25" customHeight="1">
      <c r="A64" s="44" t="str">
        <f t="shared" si="4"/>
        <v>62</v>
      </c>
      <c r="B64" s="45">
        <v>11.0</v>
      </c>
      <c r="C64" s="45" t="s">
        <v>838</v>
      </c>
      <c r="D64" s="46" t="s">
        <v>51</v>
      </c>
      <c r="E64" s="47" t="s">
        <v>52</v>
      </c>
      <c r="F64" s="156" t="s">
        <v>572</v>
      </c>
      <c r="G64" s="47" t="s">
        <v>573</v>
      </c>
      <c r="H64" s="44" t="s">
        <v>666</v>
      </c>
      <c r="I64" s="49" t="s">
        <v>673</v>
      </c>
      <c r="J64" s="56">
        <v>10.0</v>
      </c>
      <c r="K64" s="38" t="str">
        <f t="shared" si="1"/>
        <v>TUR10</v>
      </c>
      <c r="L64" s="49" t="s">
        <v>673</v>
      </c>
      <c r="M64" s="56" t="s">
        <v>45</v>
      </c>
      <c r="N64" s="45" t="str">
        <f t="shared" si="2"/>
        <v>TUR1001</v>
      </c>
      <c r="O64" s="45" t="s">
        <v>674</v>
      </c>
      <c r="P64" s="54"/>
      <c r="Q64" s="42" t="str">
        <f t="shared" si="3"/>
        <v>TUR1001</v>
      </c>
      <c r="R64" s="111">
        <v>822330.0</v>
      </c>
      <c r="S64" s="42" t="s">
        <v>75</v>
      </c>
      <c r="T64" s="42" t="s">
        <v>75</v>
      </c>
      <c r="U64" s="41" t="s">
        <v>48</v>
      </c>
      <c r="V64" s="42" t="s">
        <v>578</v>
      </c>
      <c r="W64" s="32"/>
      <c r="X64" s="111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32" t="s">
        <v>675</v>
      </c>
      <c r="AJ64" s="49"/>
      <c r="AK64" s="45"/>
      <c r="AL64" s="45"/>
      <c r="AM64" s="29"/>
      <c r="AN64" s="49" t="s">
        <v>669</v>
      </c>
      <c r="AO64" s="66" t="s">
        <v>670</v>
      </c>
      <c r="AP64" s="53">
        <v>3.0</v>
      </c>
      <c r="AQ64" s="53">
        <v>1.0</v>
      </c>
    </row>
    <row r="65" ht="14.25" customHeight="1">
      <c r="A65" s="44" t="str">
        <f t="shared" si="4"/>
        <v>63</v>
      </c>
      <c r="B65" s="45">
        <v>21.0</v>
      </c>
      <c r="C65" s="45" t="s">
        <v>838</v>
      </c>
      <c r="D65" s="73" t="s">
        <v>147</v>
      </c>
      <c r="E65" s="47" t="s">
        <v>40</v>
      </c>
      <c r="F65" s="156" t="s">
        <v>572</v>
      </c>
      <c r="G65" s="47" t="s">
        <v>573</v>
      </c>
      <c r="H65" s="44" t="s">
        <v>676</v>
      </c>
      <c r="I65" s="49" t="s">
        <v>677</v>
      </c>
      <c r="J65" s="56">
        <v>11.0</v>
      </c>
      <c r="K65" s="38" t="str">
        <f t="shared" si="1"/>
        <v>TUR11</v>
      </c>
      <c r="L65" s="49" t="s">
        <v>677</v>
      </c>
      <c r="M65" s="56">
        <v>1.0</v>
      </c>
      <c r="N65" s="45" t="str">
        <f t="shared" si="2"/>
        <v>TUR111</v>
      </c>
      <c r="O65" s="45" t="s">
        <v>678</v>
      </c>
      <c r="P65" s="54">
        <v>1.0</v>
      </c>
      <c r="Q65" s="42" t="str">
        <f t="shared" si="3"/>
        <v>TUR1111</v>
      </c>
      <c r="R65" s="111">
        <v>822337.0</v>
      </c>
      <c r="S65" s="42" t="s">
        <v>75</v>
      </c>
      <c r="T65" s="42" t="s">
        <v>75</v>
      </c>
      <c r="U65" s="41" t="s">
        <v>48</v>
      </c>
      <c r="V65" s="42" t="s">
        <v>578</v>
      </c>
      <c r="W65" s="32"/>
      <c r="X65" s="111"/>
      <c r="Y65" s="29"/>
      <c r="Z65" s="29" t="s">
        <v>261</v>
      </c>
      <c r="AA65" s="29"/>
      <c r="AB65" s="29"/>
      <c r="AC65" s="29"/>
      <c r="AD65" s="29"/>
      <c r="AE65" s="29"/>
      <c r="AF65" s="29"/>
      <c r="AG65" s="29"/>
      <c r="AH65" s="29"/>
      <c r="AI65" s="32" t="s">
        <v>627</v>
      </c>
      <c r="AJ65" s="49"/>
      <c r="AK65" s="45"/>
      <c r="AL65" s="45"/>
      <c r="AM65" s="29"/>
      <c r="AN65" s="32" t="s">
        <v>679</v>
      </c>
      <c r="AO65" s="32" t="s">
        <v>680</v>
      </c>
      <c r="AP65" s="53">
        <v>4.0</v>
      </c>
      <c r="AQ65" s="53">
        <v>1.0</v>
      </c>
    </row>
    <row r="66" ht="14.25" customHeight="1">
      <c r="A66" s="44" t="str">
        <f t="shared" si="4"/>
        <v>64</v>
      </c>
      <c r="B66" s="45">
        <v>21.0</v>
      </c>
      <c r="C66" s="45" t="s">
        <v>838</v>
      </c>
      <c r="D66" s="73" t="s">
        <v>147</v>
      </c>
      <c r="E66" s="47" t="s">
        <v>40</v>
      </c>
      <c r="F66" s="156" t="s">
        <v>572</v>
      </c>
      <c r="G66" s="47" t="s">
        <v>573</v>
      </c>
      <c r="H66" s="44" t="s">
        <v>681</v>
      </c>
      <c r="I66" s="49" t="s">
        <v>682</v>
      </c>
      <c r="J66" s="56">
        <v>12.0</v>
      </c>
      <c r="K66" s="38" t="str">
        <f t="shared" si="1"/>
        <v>TUR12</v>
      </c>
      <c r="L66" s="49" t="s">
        <v>682</v>
      </c>
      <c r="M66" s="56">
        <v>1.0</v>
      </c>
      <c r="N66" s="45" t="str">
        <f t="shared" si="2"/>
        <v>TUR121</v>
      </c>
      <c r="O66" s="45" t="s">
        <v>683</v>
      </c>
      <c r="P66" s="54">
        <v>1.0</v>
      </c>
      <c r="Q66" s="42" t="str">
        <f t="shared" si="3"/>
        <v>TUR1211</v>
      </c>
      <c r="R66" s="111">
        <v>823132.0</v>
      </c>
      <c r="S66" s="42" t="s">
        <v>75</v>
      </c>
      <c r="T66" s="42" t="s">
        <v>75</v>
      </c>
      <c r="U66" s="41" t="s">
        <v>48</v>
      </c>
      <c r="V66" s="42" t="s">
        <v>578</v>
      </c>
      <c r="W66" s="32"/>
      <c r="X66" s="111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32" t="s">
        <v>69</v>
      </c>
      <c r="AJ66" s="49"/>
      <c r="AK66" s="45"/>
      <c r="AL66" s="45"/>
      <c r="AM66" s="29"/>
      <c r="AN66" s="32" t="s">
        <v>679</v>
      </c>
      <c r="AO66" s="32" t="s">
        <v>680</v>
      </c>
      <c r="AP66" s="53">
        <v>4.0</v>
      </c>
      <c r="AQ66" s="53">
        <v>1.0</v>
      </c>
    </row>
    <row r="67" ht="14.25" customHeight="1">
      <c r="A67" s="44" t="str">
        <f t="shared" si="4"/>
        <v>65</v>
      </c>
      <c r="B67" s="45">
        <v>21.0</v>
      </c>
      <c r="C67" s="45" t="s">
        <v>838</v>
      </c>
      <c r="D67" s="73" t="s">
        <v>147</v>
      </c>
      <c r="E67" s="47" t="s">
        <v>40</v>
      </c>
      <c r="F67" s="156" t="s">
        <v>572</v>
      </c>
      <c r="G67" s="47" t="s">
        <v>573</v>
      </c>
      <c r="H67" s="44" t="s">
        <v>681</v>
      </c>
      <c r="I67" s="168" t="s">
        <v>684</v>
      </c>
      <c r="J67" s="56">
        <v>12.0</v>
      </c>
      <c r="K67" s="38" t="str">
        <f t="shared" si="1"/>
        <v>TUR12</v>
      </c>
      <c r="L67" s="168" t="s">
        <v>684</v>
      </c>
      <c r="M67" s="169">
        <v>1.0</v>
      </c>
      <c r="N67" s="45" t="str">
        <f t="shared" si="2"/>
        <v>TUR121</v>
      </c>
      <c r="O67" s="45" t="s">
        <v>685</v>
      </c>
      <c r="P67" s="54">
        <v>2.0</v>
      </c>
      <c r="Q67" s="42" t="str">
        <f t="shared" si="3"/>
        <v>TUR1212</v>
      </c>
      <c r="R67" s="58">
        <v>823133.0</v>
      </c>
      <c r="S67" s="50" t="s">
        <v>81</v>
      </c>
      <c r="T67" s="42" t="s">
        <v>409</v>
      </c>
      <c r="U67" s="41" t="s">
        <v>83</v>
      </c>
      <c r="V67" s="42" t="s">
        <v>578</v>
      </c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118"/>
      <c r="AJ67" s="118"/>
      <c r="AK67" s="160"/>
      <c r="AL67" s="160"/>
      <c r="AM67" s="29"/>
      <c r="AN67" s="32" t="s">
        <v>679</v>
      </c>
      <c r="AO67" s="32" t="s">
        <v>680</v>
      </c>
      <c r="AP67" s="53">
        <v>4.0</v>
      </c>
      <c r="AQ67" s="53">
        <v>1.0</v>
      </c>
    </row>
    <row r="68" ht="14.25" customHeight="1">
      <c r="A68" s="44" t="str">
        <f t="shared" si="4"/>
        <v>66</v>
      </c>
      <c r="B68" s="45">
        <v>21.0</v>
      </c>
      <c r="C68" s="45" t="s">
        <v>838</v>
      </c>
      <c r="D68" s="73" t="s">
        <v>147</v>
      </c>
      <c r="E68" s="47" t="s">
        <v>40</v>
      </c>
      <c r="F68" s="156" t="s">
        <v>572</v>
      </c>
      <c r="G68" s="47" t="s">
        <v>573</v>
      </c>
      <c r="H68" s="44" t="s">
        <v>681</v>
      </c>
      <c r="I68" s="168" t="s">
        <v>684</v>
      </c>
      <c r="J68" s="56">
        <v>12.0</v>
      </c>
      <c r="K68" s="38" t="str">
        <f t="shared" si="1"/>
        <v>TUR12</v>
      </c>
      <c r="L68" s="168" t="s">
        <v>684</v>
      </c>
      <c r="M68" s="169">
        <v>1.0</v>
      </c>
      <c r="N68" s="45" t="str">
        <f t="shared" si="2"/>
        <v>TUR121</v>
      </c>
      <c r="O68" s="45" t="s">
        <v>686</v>
      </c>
      <c r="P68" s="54">
        <v>3.0</v>
      </c>
      <c r="Q68" s="42" t="str">
        <f t="shared" si="3"/>
        <v>TUR1213</v>
      </c>
      <c r="R68" s="58">
        <v>891113.0</v>
      </c>
      <c r="S68" s="50" t="s">
        <v>81</v>
      </c>
      <c r="T68" s="42" t="s">
        <v>409</v>
      </c>
      <c r="U68" s="41" t="s">
        <v>83</v>
      </c>
      <c r="V68" s="42" t="s">
        <v>578</v>
      </c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47"/>
      <c r="AJ68" s="32"/>
      <c r="AK68" s="160"/>
      <c r="AL68" s="160"/>
      <c r="AM68" s="29"/>
      <c r="AN68" s="32" t="s">
        <v>679</v>
      </c>
      <c r="AO68" s="32" t="s">
        <v>680</v>
      </c>
      <c r="AP68" s="53">
        <v>4.0</v>
      </c>
      <c r="AQ68" s="53">
        <v>1.0</v>
      </c>
    </row>
    <row r="69" ht="14.25" customHeight="1">
      <c r="A69" s="44" t="str">
        <f t="shared" si="4"/>
        <v>67</v>
      </c>
      <c r="B69" s="45">
        <v>11.0</v>
      </c>
      <c r="C69" s="45" t="s">
        <v>838</v>
      </c>
      <c r="D69" s="46" t="s">
        <v>51</v>
      </c>
      <c r="E69" s="32" t="s">
        <v>40</v>
      </c>
      <c r="F69" s="33" t="s">
        <v>694</v>
      </c>
      <c r="G69" s="34" t="s">
        <v>695</v>
      </c>
      <c r="H69" s="35" t="s">
        <v>701</v>
      </c>
      <c r="I69" s="36" t="s">
        <v>702</v>
      </c>
      <c r="J69" s="56">
        <v>3.0</v>
      </c>
      <c r="K69" s="38" t="str">
        <f t="shared" si="1"/>
        <v>UKR3</v>
      </c>
      <c r="L69" s="36" t="s">
        <v>703</v>
      </c>
      <c r="M69" s="56" t="s">
        <v>45</v>
      </c>
      <c r="N69" s="53" t="str">
        <f t="shared" si="2"/>
        <v>UKR301</v>
      </c>
      <c r="O69" s="38" t="s">
        <v>694</v>
      </c>
      <c r="P69" s="54" t="s">
        <v>45</v>
      </c>
      <c r="Q69" s="42" t="str">
        <f t="shared" si="3"/>
        <v>UKR30101</v>
      </c>
      <c r="R69" s="49"/>
      <c r="S69" s="41" t="s">
        <v>75</v>
      </c>
      <c r="T69" s="41" t="s">
        <v>244</v>
      </c>
      <c r="U69" s="41" t="s">
        <v>48</v>
      </c>
      <c r="V69" s="42" t="s">
        <v>578</v>
      </c>
      <c r="W69" s="32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43"/>
      <c r="AJ69" s="32"/>
      <c r="AK69" s="30"/>
      <c r="AL69" s="30"/>
      <c r="AM69" s="29"/>
      <c r="AN69" s="29"/>
      <c r="AO69" s="29"/>
      <c r="AP69" s="29"/>
      <c r="AQ69" s="29"/>
    </row>
    <row r="70" ht="14.25" customHeight="1">
      <c r="A70" s="44" t="str">
        <f t="shared" si="4"/>
        <v>68</v>
      </c>
      <c r="B70" s="45">
        <v>11.0</v>
      </c>
      <c r="C70" s="45" t="s">
        <v>838</v>
      </c>
      <c r="D70" s="46" t="s">
        <v>51</v>
      </c>
      <c r="E70" s="32" t="s">
        <v>40</v>
      </c>
      <c r="F70" s="33" t="s">
        <v>694</v>
      </c>
      <c r="G70" s="34" t="s">
        <v>695</v>
      </c>
      <c r="H70" s="35" t="s">
        <v>701</v>
      </c>
      <c r="I70" s="36" t="s">
        <v>702</v>
      </c>
      <c r="J70" s="56">
        <v>3.0</v>
      </c>
      <c r="K70" s="38" t="str">
        <f t="shared" si="1"/>
        <v>UKR3</v>
      </c>
      <c r="L70" s="36" t="s">
        <v>702</v>
      </c>
      <c r="M70" s="56" t="s">
        <v>45</v>
      </c>
      <c r="N70" s="53" t="str">
        <f t="shared" si="2"/>
        <v>UKR301</v>
      </c>
      <c r="O70" s="38" t="s">
        <v>704</v>
      </c>
      <c r="P70" s="121" t="s">
        <v>66</v>
      </c>
      <c r="Q70" s="42" t="str">
        <f t="shared" si="3"/>
        <v>UKR30102</v>
      </c>
      <c r="R70" s="49"/>
      <c r="S70" s="41" t="s">
        <v>75</v>
      </c>
      <c r="T70" s="41" t="s">
        <v>244</v>
      </c>
      <c r="U70" s="41" t="s">
        <v>48</v>
      </c>
      <c r="V70" s="42" t="s">
        <v>49</v>
      </c>
      <c r="W70" s="32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43"/>
      <c r="AJ70" s="32"/>
      <c r="AK70" s="30"/>
      <c r="AL70" s="30"/>
      <c r="AM70" s="29"/>
      <c r="AN70" s="29"/>
      <c r="AO70" s="29"/>
      <c r="AP70" s="29"/>
      <c r="AQ70" s="29"/>
    </row>
    <row r="71" ht="14.25" customHeight="1">
      <c r="A71" s="44" t="str">
        <f t="shared" si="4"/>
        <v>69</v>
      </c>
      <c r="B71" s="45">
        <v>21.0</v>
      </c>
      <c r="C71" s="45" t="s">
        <v>838</v>
      </c>
      <c r="D71" s="73" t="s">
        <v>147</v>
      </c>
      <c r="E71" s="47" t="s">
        <v>40</v>
      </c>
      <c r="F71" s="114" t="s">
        <v>754</v>
      </c>
      <c r="G71" s="47" t="s">
        <v>755</v>
      </c>
      <c r="H71" s="44" t="s">
        <v>263</v>
      </c>
      <c r="I71" s="49" t="s">
        <v>263</v>
      </c>
      <c r="J71" s="56">
        <v>1.0</v>
      </c>
      <c r="K71" s="38" t="str">
        <f t="shared" si="1"/>
        <v>TUN1</v>
      </c>
      <c r="L71" s="49" t="s">
        <v>756</v>
      </c>
      <c r="M71" s="56">
        <v>1.0</v>
      </c>
      <c r="N71" s="53" t="str">
        <f t="shared" si="2"/>
        <v>TUN11</v>
      </c>
      <c r="O71" s="42" t="s">
        <v>757</v>
      </c>
      <c r="P71" s="54">
        <v>1.0</v>
      </c>
      <c r="Q71" s="42" t="str">
        <f t="shared" si="3"/>
        <v>TUN111</v>
      </c>
      <c r="R71" s="49">
        <v>825060.0</v>
      </c>
      <c r="S71" s="42" t="s">
        <v>126</v>
      </c>
      <c r="T71" s="42" t="s">
        <v>577</v>
      </c>
      <c r="U71" s="41" t="s">
        <v>48</v>
      </c>
      <c r="V71" s="42" t="s">
        <v>59</v>
      </c>
      <c r="W71" s="49"/>
      <c r="X71" s="40"/>
      <c r="Y71" s="40"/>
      <c r="Z71" s="40" t="s">
        <v>60</v>
      </c>
      <c r="AA71" s="40" t="s">
        <v>152</v>
      </c>
      <c r="AB71" s="40"/>
      <c r="AC71" s="40"/>
      <c r="AD71" s="40"/>
      <c r="AE71" s="40"/>
      <c r="AF71" s="40" t="s">
        <v>152</v>
      </c>
      <c r="AG71" s="40" t="s">
        <v>152</v>
      </c>
      <c r="AH71" s="40"/>
      <c r="AI71" s="49" t="s">
        <v>262</v>
      </c>
      <c r="AJ71" s="52">
        <v>39290.0</v>
      </c>
      <c r="AK71" s="46"/>
      <c r="AL71" s="46"/>
      <c r="AM71" s="40"/>
      <c r="AN71" s="49" t="s">
        <v>115</v>
      </c>
      <c r="AO71" s="66" t="s">
        <v>268</v>
      </c>
      <c r="AP71" s="42">
        <v>3.0</v>
      </c>
      <c r="AQ71" s="42">
        <v>1.0</v>
      </c>
      <c r="AR71" s="67"/>
    </row>
    <row r="72" ht="14.25" customHeight="1">
      <c r="A72" s="44" t="str">
        <f t="shared" si="4"/>
        <v>70</v>
      </c>
      <c r="B72" s="45">
        <v>10.0</v>
      </c>
      <c r="C72" s="45" t="s">
        <v>839</v>
      </c>
      <c r="D72" s="46" t="s">
        <v>384</v>
      </c>
      <c r="E72" s="47" t="s">
        <v>52</v>
      </c>
      <c r="F72" s="48" t="s">
        <v>761</v>
      </c>
      <c r="G72" s="47" t="s">
        <v>762</v>
      </c>
      <c r="H72" s="44" t="s">
        <v>784</v>
      </c>
      <c r="I72" s="49" t="s">
        <v>785</v>
      </c>
      <c r="J72" s="56">
        <v>4.0</v>
      </c>
      <c r="K72" s="38" t="str">
        <f t="shared" si="1"/>
        <v>ARE4</v>
      </c>
      <c r="L72" s="49" t="s">
        <v>785</v>
      </c>
      <c r="M72" s="56" t="s">
        <v>45</v>
      </c>
      <c r="N72" s="53" t="str">
        <f t="shared" si="2"/>
        <v>ARE401</v>
      </c>
      <c r="O72" s="42" t="s">
        <v>786</v>
      </c>
      <c r="P72" s="54" t="s">
        <v>45</v>
      </c>
      <c r="Q72" s="42" t="str">
        <f t="shared" si="3"/>
        <v>ARE40101</v>
      </c>
      <c r="R72" s="49">
        <v>821153.0</v>
      </c>
      <c r="S72" s="42" t="s">
        <v>47</v>
      </c>
      <c r="T72" s="42" t="s">
        <v>47</v>
      </c>
      <c r="U72" s="41" t="s">
        <v>48</v>
      </c>
      <c r="V72" s="42" t="s">
        <v>578</v>
      </c>
      <c r="W72" s="49"/>
      <c r="X72" s="49"/>
      <c r="Y72" s="40"/>
      <c r="Z72" s="49" t="s">
        <v>173</v>
      </c>
      <c r="AA72" s="40"/>
      <c r="AB72" s="40"/>
      <c r="AC72" s="40"/>
      <c r="AD72" s="40"/>
      <c r="AE72" s="40"/>
      <c r="AF72" s="40" t="s">
        <v>62</v>
      </c>
      <c r="AG72" s="40" t="s">
        <v>130</v>
      </c>
      <c r="AH72" s="40"/>
      <c r="AI72" s="49" t="s">
        <v>442</v>
      </c>
      <c r="AJ72" s="49" t="s">
        <v>787</v>
      </c>
      <c r="AK72" s="167"/>
      <c r="AL72" s="167"/>
      <c r="AM72" s="40"/>
      <c r="AN72" s="40"/>
      <c r="AO72" s="40"/>
      <c r="AP72" s="40"/>
      <c r="AQ72" s="40"/>
      <c r="AR72" s="67"/>
    </row>
    <row r="73" ht="14.25" customHeight="1">
      <c r="A73" s="44" t="str">
        <f t="shared" si="4"/>
        <v>71</v>
      </c>
      <c r="B73" s="45">
        <v>21.0</v>
      </c>
      <c r="C73" s="45" t="s">
        <v>838</v>
      </c>
      <c r="D73" s="73" t="s">
        <v>147</v>
      </c>
      <c r="E73" s="47" t="s">
        <v>40</v>
      </c>
      <c r="F73" s="48" t="s">
        <v>761</v>
      </c>
      <c r="G73" s="47" t="s">
        <v>762</v>
      </c>
      <c r="H73" s="44" t="s">
        <v>788</v>
      </c>
      <c r="I73" s="153" t="s">
        <v>789</v>
      </c>
      <c r="J73" s="56">
        <v>5.0</v>
      </c>
      <c r="K73" s="38" t="str">
        <f t="shared" si="1"/>
        <v>ARE5</v>
      </c>
      <c r="L73" s="153" t="s">
        <v>789</v>
      </c>
      <c r="M73" s="162">
        <v>1.0</v>
      </c>
      <c r="N73" s="53" t="str">
        <f t="shared" si="2"/>
        <v>ARE51</v>
      </c>
      <c r="O73" s="42" t="s">
        <v>790</v>
      </c>
      <c r="P73" s="54">
        <v>1.0</v>
      </c>
      <c r="Q73" s="42" t="str">
        <f t="shared" si="3"/>
        <v>ARE511</v>
      </c>
      <c r="R73" s="176">
        <v>822153.0</v>
      </c>
      <c r="S73" s="42" t="s">
        <v>75</v>
      </c>
      <c r="T73" s="42" t="s">
        <v>75</v>
      </c>
      <c r="U73" s="41" t="s">
        <v>48</v>
      </c>
      <c r="V73" s="42" t="s">
        <v>578</v>
      </c>
      <c r="W73" s="49">
        <v>1400.0</v>
      </c>
      <c r="X73" s="49"/>
      <c r="Y73" s="40"/>
      <c r="Z73" s="49" t="s">
        <v>791</v>
      </c>
      <c r="AA73" s="40"/>
      <c r="AB73" s="40"/>
      <c r="AC73" s="40"/>
      <c r="AD73" s="40"/>
      <c r="AE73" s="40"/>
      <c r="AF73" s="40"/>
      <c r="AG73" s="79" t="s">
        <v>62</v>
      </c>
      <c r="AH73" s="40"/>
      <c r="AI73" s="49" t="s">
        <v>792</v>
      </c>
      <c r="AJ73" s="49" t="s">
        <v>787</v>
      </c>
      <c r="AK73" s="167"/>
      <c r="AL73" s="167"/>
      <c r="AM73" s="40"/>
      <c r="AN73" s="49" t="s">
        <v>793</v>
      </c>
      <c r="AO73" s="66" t="s">
        <v>794</v>
      </c>
      <c r="AP73" s="42">
        <v>3.0</v>
      </c>
      <c r="AQ73" s="42">
        <v>2.0</v>
      </c>
      <c r="AR73" s="67"/>
    </row>
    <row r="74" ht="14.25" customHeight="1">
      <c r="A74" s="44" t="str">
        <f t="shared" si="4"/>
        <v>72</v>
      </c>
      <c r="B74" s="45">
        <v>11.0</v>
      </c>
      <c r="C74" s="45" t="s">
        <v>838</v>
      </c>
      <c r="D74" s="46" t="s">
        <v>51</v>
      </c>
      <c r="E74" s="47" t="s">
        <v>52</v>
      </c>
      <c r="F74" s="85" t="s">
        <v>811</v>
      </c>
      <c r="G74" s="47" t="s">
        <v>812</v>
      </c>
      <c r="H74" s="44" t="s">
        <v>750</v>
      </c>
      <c r="I74" s="49" t="s">
        <v>813</v>
      </c>
      <c r="J74" s="56">
        <v>1.0</v>
      </c>
      <c r="K74" s="38" t="str">
        <f t="shared" si="1"/>
        <v>ZAF1</v>
      </c>
      <c r="L74" s="49" t="s">
        <v>813</v>
      </c>
      <c r="M74" s="56" t="s">
        <v>45</v>
      </c>
      <c r="N74" s="53" t="str">
        <f t="shared" si="2"/>
        <v>ZAF101</v>
      </c>
      <c r="O74" s="42" t="s">
        <v>814</v>
      </c>
      <c r="P74" s="54" t="s">
        <v>45</v>
      </c>
      <c r="Q74" s="42" t="str">
        <f t="shared" si="3"/>
        <v>ZAF10101</v>
      </c>
      <c r="R74" s="32"/>
      <c r="S74" s="42" t="s">
        <v>257</v>
      </c>
      <c r="T74" s="42" t="s">
        <v>257</v>
      </c>
      <c r="U74" s="41" t="s">
        <v>48</v>
      </c>
      <c r="V74" s="42" t="s">
        <v>59</v>
      </c>
      <c r="W74" s="32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32"/>
      <c r="AJ74" s="29"/>
      <c r="AK74" s="46"/>
      <c r="AL74" s="46"/>
      <c r="AM74" s="29"/>
      <c r="AN74" s="32" t="s">
        <v>63</v>
      </c>
      <c r="AO74" s="32" t="s">
        <v>815</v>
      </c>
      <c r="AP74" s="53">
        <v>3.0</v>
      </c>
      <c r="AQ74" s="53">
        <v>2.0</v>
      </c>
    </row>
    <row r="75" ht="14.25" customHeight="1">
      <c r="A75" s="44" t="str">
        <f t="shared" si="4"/>
        <v>73</v>
      </c>
      <c r="B75" s="45">
        <v>11.0</v>
      </c>
      <c r="C75" s="45" t="s">
        <v>838</v>
      </c>
      <c r="D75" s="46" t="s">
        <v>51</v>
      </c>
      <c r="E75" s="47" t="s">
        <v>52</v>
      </c>
      <c r="F75" s="85" t="s">
        <v>811</v>
      </c>
      <c r="G75" s="47" t="s">
        <v>812</v>
      </c>
      <c r="H75" s="44" t="s">
        <v>750</v>
      </c>
      <c r="I75" s="49" t="s">
        <v>813</v>
      </c>
      <c r="J75" s="56">
        <v>1.0</v>
      </c>
      <c r="K75" s="38" t="str">
        <f t="shared" si="1"/>
        <v>ZAF1</v>
      </c>
      <c r="L75" s="49" t="s">
        <v>813</v>
      </c>
      <c r="M75" s="120" t="s">
        <v>66</v>
      </c>
      <c r="N75" s="53" t="str">
        <f t="shared" si="2"/>
        <v>ZAF102</v>
      </c>
      <c r="O75" s="42" t="s">
        <v>816</v>
      </c>
      <c r="P75" s="54" t="s">
        <v>45</v>
      </c>
      <c r="Q75" s="42" t="str">
        <f t="shared" si="3"/>
        <v>ZAF10201</v>
      </c>
      <c r="R75" s="125"/>
      <c r="S75" s="42" t="s">
        <v>47</v>
      </c>
      <c r="T75" s="42" t="s">
        <v>47</v>
      </c>
      <c r="U75" s="41" t="s">
        <v>48</v>
      </c>
      <c r="V75" s="42" t="s">
        <v>578</v>
      </c>
      <c r="W75" s="49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9"/>
      <c r="AJ75" s="40"/>
      <c r="AK75" s="46"/>
      <c r="AL75" s="46"/>
      <c r="AM75" s="29"/>
      <c r="AN75" s="32" t="s">
        <v>63</v>
      </c>
      <c r="AO75" s="32" t="s">
        <v>815</v>
      </c>
      <c r="AP75" s="53">
        <v>3.0</v>
      </c>
      <c r="AQ75" s="53">
        <v>2.0</v>
      </c>
    </row>
    <row r="76" ht="14.25" customHeight="1">
      <c r="B76" s="1"/>
      <c r="C76" s="1"/>
      <c r="D76" s="183"/>
      <c r="E76" s="3"/>
      <c r="F76" s="3"/>
      <c r="G76" s="4"/>
      <c r="H76" s="184"/>
      <c r="I76" s="185"/>
      <c r="J76" s="186"/>
      <c r="L76" s="185"/>
      <c r="M76" s="186"/>
      <c r="N76" s="2"/>
      <c r="O76" s="183"/>
      <c r="P76" s="187"/>
      <c r="Q76" s="183"/>
      <c r="R76" s="188"/>
      <c r="T76" s="183"/>
      <c r="U76" s="183"/>
      <c r="V76" s="183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185"/>
      <c r="AJ76" s="189"/>
      <c r="AK76" s="183"/>
      <c r="AL76" s="183"/>
    </row>
    <row r="77" ht="14.25" customHeight="1">
      <c r="A77" s="67"/>
      <c r="B77" s="190"/>
      <c r="C77" s="190"/>
      <c r="D77" s="191"/>
      <c r="E77" s="185"/>
      <c r="F77" s="185"/>
      <c r="G77" s="192"/>
      <c r="H77" s="184"/>
      <c r="I77" s="185"/>
      <c r="J77" s="186"/>
      <c r="K77" s="184"/>
      <c r="L77" s="185"/>
      <c r="M77" s="186"/>
      <c r="N77" s="190"/>
      <c r="O77" s="183"/>
      <c r="P77" s="187"/>
      <c r="Q77" s="183"/>
      <c r="R77" s="193"/>
      <c r="T77" s="183"/>
      <c r="U77" s="183"/>
      <c r="V77" s="183"/>
      <c r="W77" s="185"/>
      <c r="X77" s="185"/>
      <c r="Y77" s="67"/>
      <c r="Z77" s="185"/>
      <c r="AA77" s="67"/>
      <c r="AB77" s="67"/>
      <c r="AC77" s="67"/>
      <c r="AD77" s="67"/>
      <c r="AE77" s="67"/>
      <c r="AF77" s="67"/>
      <c r="AG77" s="67"/>
      <c r="AH77" s="67"/>
      <c r="AI77" s="185"/>
      <c r="AJ77" s="185"/>
      <c r="AK77" s="191"/>
      <c r="AL77" s="191"/>
    </row>
    <row r="78" ht="14.25" customHeight="1">
      <c r="A78" s="67"/>
      <c r="B78" s="190"/>
      <c r="C78" s="190"/>
      <c r="D78" s="183"/>
      <c r="E78" s="185"/>
      <c r="F78" s="3"/>
      <c r="G78" s="4"/>
      <c r="H78" s="184"/>
      <c r="I78" s="185"/>
      <c r="J78" s="186"/>
      <c r="K78" s="184"/>
      <c r="L78" s="185"/>
      <c r="M78" s="186"/>
      <c r="N78" s="190"/>
      <c r="O78" s="183"/>
      <c r="P78" s="187"/>
      <c r="Q78" s="183"/>
      <c r="R78" s="183"/>
      <c r="T78" s="183"/>
      <c r="U78" s="183"/>
      <c r="V78" s="183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185"/>
      <c r="AJ78" s="67"/>
      <c r="AK78" s="183"/>
      <c r="AL78" s="183"/>
    </row>
    <row r="79" ht="14.25" customHeight="1">
      <c r="A79" s="67"/>
      <c r="B79" s="190"/>
      <c r="C79" s="190"/>
      <c r="D79" s="183"/>
      <c r="E79" s="185"/>
      <c r="F79" s="185"/>
      <c r="G79" s="192"/>
      <c r="H79" s="184"/>
      <c r="I79" s="185"/>
      <c r="J79" s="186"/>
      <c r="K79" s="184"/>
      <c r="L79" s="185"/>
      <c r="M79" s="186"/>
      <c r="N79" s="190"/>
      <c r="O79" s="183"/>
      <c r="P79" s="187"/>
      <c r="Q79" s="183"/>
      <c r="R79" s="185"/>
      <c r="T79" s="183"/>
      <c r="U79" s="183"/>
      <c r="V79" s="183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185"/>
      <c r="AJ79" s="67"/>
      <c r="AK79" s="183"/>
      <c r="AL79" s="183"/>
    </row>
    <row r="80" ht="14.25" customHeight="1">
      <c r="B80" s="1"/>
      <c r="C80" s="1"/>
      <c r="D80" s="2"/>
      <c r="F80" s="3"/>
      <c r="G80" s="4"/>
      <c r="H80" s="5"/>
      <c r="I80" s="3"/>
      <c r="J80" s="6"/>
      <c r="K80" s="5"/>
      <c r="L80" s="3"/>
      <c r="M80" s="6"/>
      <c r="N80" s="1"/>
      <c r="O80" s="2"/>
      <c r="P80" s="7"/>
      <c r="Q80" s="2"/>
      <c r="R80" s="3"/>
      <c r="T80" s="2"/>
      <c r="U80" s="2"/>
      <c r="V80" s="2"/>
      <c r="AI80" s="3"/>
      <c r="AJ80" s="3"/>
      <c r="AK80" s="2"/>
      <c r="AL80" s="2"/>
    </row>
    <row r="81" ht="14.25" customHeight="1">
      <c r="B81" s="1"/>
      <c r="C81" s="1"/>
      <c r="D81" s="2"/>
      <c r="F81" s="3"/>
      <c r="G81" s="4"/>
      <c r="H81" s="5"/>
      <c r="I81" s="3"/>
      <c r="J81" s="6"/>
      <c r="K81" s="5"/>
      <c r="L81" s="3"/>
      <c r="M81" s="6"/>
      <c r="N81" s="1"/>
      <c r="O81" s="2"/>
      <c r="P81" s="7"/>
      <c r="Q81" s="2"/>
      <c r="R81" s="3"/>
      <c r="T81" s="2"/>
      <c r="U81" s="2"/>
      <c r="V81" s="2"/>
      <c r="AI81" s="3"/>
      <c r="AJ81" s="3"/>
      <c r="AK81" s="2"/>
      <c r="AL81" s="2"/>
      <c r="AN81" s="3"/>
      <c r="AO81" s="3"/>
    </row>
    <row r="82" ht="14.25" customHeight="1">
      <c r="B82" s="1"/>
      <c r="C82" s="1"/>
      <c r="D82" s="2"/>
      <c r="F82" s="3"/>
      <c r="G82" s="4"/>
      <c r="H82" s="5"/>
      <c r="I82" s="3"/>
      <c r="J82" s="6"/>
      <c r="K82" s="5"/>
      <c r="L82" s="3"/>
      <c r="M82" s="6"/>
      <c r="N82" s="1"/>
      <c r="O82" s="2"/>
      <c r="P82" s="7"/>
      <c r="Q82" s="2"/>
      <c r="R82" s="3"/>
      <c r="T82" s="2"/>
      <c r="U82" s="2"/>
      <c r="V82" s="2"/>
      <c r="AI82" s="3"/>
      <c r="AJ82" s="3"/>
      <c r="AK82" s="2"/>
      <c r="AL82" s="2"/>
      <c r="AN82" s="3"/>
      <c r="AO82" s="3"/>
      <c r="AR82" s="194"/>
    </row>
    <row r="83" ht="14.25" customHeight="1">
      <c r="B83" s="1"/>
      <c r="C83" s="1"/>
      <c r="D83" s="2"/>
      <c r="F83" s="3"/>
      <c r="G83" s="4"/>
      <c r="H83" s="5"/>
      <c r="I83" s="3"/>
      <c r="J83" s="6"/>
      <c r="K83" s="5"/>
      <c r="L83" s="3"/>
      <c r="M83" s="6"/>
      <c r="N83" s="1"/>
      <c r="O83" s="2"/>
      <c r="P83" s="7"/>
      <c r="Q83" s="2"/>
      <c r="R83" s="3"/>
      <c r="T83" s="2"/>
      <c r="U83" s="2"/>
      <c r="V83" s="2"/>
      <c r="AI83" s="3"/>
      <c r="AJ83" s="3"/>
      <c r="AK83" s="2"/>
      <c r="AL83" s="2"/>
      <c r="AN83" s="3"/>
      <c r="AO83" s="3"/>
    </row>
    <row r="84" ht="14.25" customHeight="1">
      <c r="B84" s="1"/>
      <c r="C84" s="1"/>
      <c r="D84" s="2"/>
      <c r="F84" s="3"/>
      <c r="G84" s="4"/>
      <c r="H84" s="5"/>
      <c r="I84" s="3"/>
      <c r="J84" s="6"/>
      <c r="K84" s="5"/>
      <c r="L84" s="3"/>
      <c r="M84" s="6"/>
      <c r="N84" s="1"/>
      <c r="O84" s="2"/>
      <c r="P84" s="7"/>
      <c r="Q84" s="2"/>
      <c r="R84" s="3"/>
      <c r="T84" s="2"/>
      <c r="U84" s="2"/>
      <c r="V84" s="2"/>
      <c r="AI84" s="3"/>
      <c r="AJ84" s="3"/>
      <c r="AK84" s="2"/>
      <c r="AL84" s="2"/>
      <c r="AN84" s="3"/>
      <c r="AO84" s="3"/>
    </row>
    <row r="85" ht="14.25" customHeight="1">
      <c r="B85" s="1"/>
      <c r="C85" s="1"/>
      <c r="D85" s="2"/>
      <c r="F85" s="3"/>
      <c r="G85" s="4"/>
      <c r="H85" s="5"/>
      <c r="I85" s="3"/>
      <c r="J85" s="6"/>
      <c r="K85" s="5"/>
      <c r="L85" s="3"/>
      <c r="M85" s="6"/>
      <c r="N85" s="1"/>
      <c r="O85" s="2"/>
      <c r="P85" s="7"/>
      <c r="Q85" s="2"/>
      <c r="R85" s="3"/>
      <c r="T85" s="2"/>
      <c r="U85" s="2"/>
      <c r="V85" s="2"/>
      <c r="AI85" s="3"/>
      <c r="AJ85" s="3"/>
      <c r="AK85" s="2"/>
      <c r="AL85" s="2"/>
      <c r="AN85" s="3"/>
      <c r="AO85" s="3"/>
    </row>
    <row r="86" ht="14.25" customHeight="1">
      <c r="B86" s="1"/>
      <c r="C86" s="1"/>
      <c r="D86" s="2"/>
      <c r="F86" s="3"/>
      <c r="G86" s="4"/>
      <c r="H86" s="5"/>
      <c r="I86" s="3"/>
      <c r="J86" s="6"/>
      <c r="K86" s="5"/>
      <c r="L86" s="3"/>
      <c r="M86" s="6"/>
      <c r="N86" s="1"/>
      <c r="O86" s="2"/>
      <c r="P86" s="7"/>
      <c r="Q86" s="2"/>
      <c r="R86" s="3"/>
      <c r="T86" s="2"/>
      <c r="U86" s="2"/>
      <c r="V86" s="2"/>
      <c r="AI86" s="3"/>
      <c r="AJ86" s="3"/>
      <c r="AK86" s="2"/>
      <c r="AL86" s="2"/>
      <c r="AN86" s="3"/>
      <c r="AO86" s="3"/>
    </row>
    <row r="87" ht="14.25" customHeight="1">
      <c r="B87" s="1"/>
      <c r="C87" s="1"/>
      <c r="D87" s="2"/>
      <c r="F87" s="3"/>
      <c r="G87" s="4"/>
      <c r="H87" s="5"/>
      <c r="I87" s="3"/>
      <c r="J87" s="6"/>
      <c r="K87" s="5"/>
      <c r="L87" s="3"/>
      <c r="M87" s="6"/>
      <c r="N87" s="1"/>
      <c r="O87" s="2"/>
      <c r="P87" s="7"/>
      <c r="Q87" s="2"/>
      <c r="R87" s="3"/>
      <c r="T87" s="2"/>
      <c r="U87" s="2"/>
      <c r="V87" s="2"/>
      <c r="AI87" s="3"/>
      <c r="AJ87" s="3"/>
      <c r="AK87" s="2"/>
      <c r="AL87" s="2"/>
      <c r="AN87" s="3"/>
      <c r="AO87" s="3"/>
    </row>
    <row r="88" ht="14.25" customHeight="1">
      <c r="B88" s="1"/>
      <c r="C88" s="1"/>
      <c r="D88" s="2"/>
      <c r="F88" s="3"/>
      <c r="G88" s="4"/>
      <c r="H88" s="5"/>
      <c r="I88" s="3"/>
      <c r="J88" s="6"/>
      <c r="K88" s="5"/>
      <c r="L88" s="3"/>
      <c r="M88" s="6"/>
      <c r="N88" s="1"/>
      <c r="O88" s="2"/>
      <c r="P88" s="7"/>
      <c r="Q88" s="2"/>
      <c r="R88" s="3"/>
      <c r="T88" s="2"/>
      <c r="U88" s="2"/>
      <c r="V88" s="2"/>
      <c r="AI88" s="3"/>
      <c r="AJ88" s="3"/>
      <c r="AK88" s="2"/>
      <c r="AL88" s="2"/>
      <c r="AN88" s="3"/>
      <c r="AO88" s="3"/>
    </row>
    <row r="89" ht="14.25" customHeight="1">
      <c r="B89" s="1"/>
      <c r="C89" s="1"/>
      <c r="D89" s="2"/>
      <c r="F89" s="3"/>
      <c r="G89" s="4"/>
      <c r="H89" s="5"/>
      <c r="I89" s="3"/>
      <c r="J89" s="6"/>
      <c r="K89" s="5"/>
      <c r="L89" s="3"/>
      <c r="M89" s="6"/>
      <c r="N89" s="1"/>
      <c r="O89" s="2"/>
      <c r="P89" s="7"/>
      <c r="Q89" s="2"/>
      <c r="R89" s="3"/>
      <c r="T89" s="2"/>
      <c r="U89" s="2"/>
      <c r="V89" s="2"/>
      <c r="AI89" s="3"/>
      <c r="AJ89" s="3"/>
      <c r="AK89" s="2"/>
      <c r="AL89" s="2"/>
      <c r="AN89" s="3"/>
      <c r="AO89" s="3"/>
    </row>
    <row r="90" ht="14.25" customHeight="1">
      <c r="B90" s="1"/>
      <c r="C90" s="1"/>
      <c r="D90" s="2"/>
      <c r="F90" s="3"/>
      <c r="G90" s="4"/>
      <c r="H90" s="5"/>
      <c r="I90" s="3"/>
      <c r="J90" s="6"/>
      <c r="K90" s="5"/>
      <c r="L90" s="3"/>
      <c r="M90" s="6"/>
      <c r="N90" s="1"/>
      <c r="O90" s="2"/>
      <c r="P90" s="7"/>
      <c r="Q90" s="2"/>
      <c r="R90" s="3"/>
      <c r="T90" s="2"/>
      <c r="U90" s="2"/>
      <c r="V90" s="2"/>
      <c r="AI90" s="3"/>
      <c r="AJ90" s="3"/>
      <c r="AK90" s="2"/>
      <c r="AL90" s="2"/>
      <c r="AN90" s="3"/>
      <c r="AO90" s="3"/>
    </row>
    <row r="91" ht="14.25" customHeight="1">
      <c r="B91" s="1"/>
      <c r="C91" s="1"/>
      <c r="D91" s="2"/>
      <c r="F91" s="3"/>
      <c r="G91" s="4"/>
      <c r="H91" s="5"/>
      <c r="I91" s="3"/>
      <c r="J91" s="6"/>
      <c r="K91" s="5"/>
      <c r="L91" s="3"/>
      <c r="M91" s="6"/>
      <c r="N91" s="1"/>
      <c r="O91" s="2"/>
      <c r="P91" s="7"/>
      <c r="Q91" s="2"/>
      <c r="R91" s="3"/>
      <c r="T91" s="2"/>
      <c r="U91" s="2"/>
      <c r="V91" s="2"/>
      <c r="AI91" s="3"/>
      <c r="AJ91" s="3"/>
      <c r="AK91" s="2"/>
      <c r="AL91" s="2"/>
      <c r="AN91" s="3"/>
      <c r="AO91" s="3"/>
      <c r="AP91" s="195"/>
    </row>
    <row r="92" ht="14.25" customHeight="1">
      <c r="B92" s="1"/>
      <c r="C92" s="1"/>
      <c r="D92" s="2"/>
      <c r="F92" s="3"/>
      <c r="G92" s="4"/>
      <c r="H92" s="5"/>
      <c r="I92" s="3"/>
      <c r="J92" s="6"/>
      <c r="K92" s="5"/>
      <c r="L92" s="3"/>
      <c r="M92" s="6"/>
      <c r="N92" s="1"/>
      <c r="O92" s="2"/>
      <c r="P92" s="7"/>
      <c r="Q92" s="2"/>
      <c r="R92" s="3"/>
      <c r="T92" s="2"/>
      <c r="U92" s="2"/>
      <c r="V92" s="2"/>
      <c r="AI92" s="3"/>
      <c r="AJ92" s="3"/>
      <c r="AK92" s="2"/>
      <c r="AL92" s="2"/>
      <c r="AN92" s="3"/>
      <c r="AO92" s="3"/>
    </row>
    <row r="93" ht="14.25" customHeight="1">
      <c r="B93" s="1"/>
      <c r="C93" s="1"/>
      <c r="D93" s="2"/>
      <c r="F93" s="3"/>
      <c r="G93" s="4"/>
      <c r="H93" s="5"/>
      <c r="I93" s="3"/>
      <c r="J93" s="6"/>
      <c r="K93" s="5"/>
      <c r="L93" s="3"/>
      <c r="M93" s="6"/>
      <c r="N93" s="1"/>
      <c r="O93" s="2"/>
      <c r="P93" s="7"/>
      <c r="Q93" s="2"/>
      <c r="R93" s="3"/>
      <c r="T93" s="2"/>
      <c r="U93" s="2"/>
      <c r="V93" s="2"/>
      <c r="AI93" s="3"/>
      <c r="AJ93" s="3"/>
      <c r="AK93" s="2"/>
      <c r="AL93" s="2"/>
      <c r="AN93" s="3"/>
      <c r="AO93" s="3"/>
    </row>
    <row r="94" ht="14.25" customHeight="1">
      <c r="B94" s="1"/>
      <c r="C94" s="1"/>
      <c r="D94" s="2"/>
      <c r="F94" s="3"/>
      <c r="G94" s="4"/>
      <c r="H94" s="5"/>
      <c r="I94" s="3"/>
      <c r="J94" s="6"/>
      <c r="K94" s="5"/>
      <c r="L94" s="3"/>
      <c r="M94" s="6"/>
      <c r="N94" s="1"/>
      <c r="O94" s="2"/>
      <c r="P94" s="7"/>
      <c r="Q94" s="2"/>
      <c r="R94" s="3"/>
      <c r="T94" s="2"/>
      <c r="U94" s="2"/>
      <c r="V94" s="2"/>
      <c r="AI94" s="3"/>
      <c r="AJ94" s="3"/>
      <c r="AK94" s="2"/>
      <c r="AL94" s="2"/>
      <c r="AN94" s="3"/>
      <c r="AO94" s="3"/>
    </row>
    <row r="95" ht="14.25" customHeight="1">
      <c r="B95" s="1"/>
      <c r="C95" s="1"/>
      <c r="D95" s="2"/>
      <c r="F95" s="3"/>
      <c r="G95" s="4"/>
      <c r="H95" s="5"/>
      <c r="I95" s="3"/>
      <c r="J95" s="6"/>
      <c r="K95" s="5"/>
      <c r="L95" s="3"/>
      <c r="M95" s="6"/>
      <c r="N95" s="1"/>
      <c r="O95" s="2"/>
      <c r="P95" s="7"/>
      <c r="Q95" s="2"/>
      <c r="R95" s="3"/>
      <c r="T95" s="2"/>
      <c r="U95" s="2"/>
      <c r="V95" s="2"/>
      <c r="AI95" s="3"/>
      <c r="AJ95" s="3"/>
      <c r="AK95" s="2"/>
      <c r="AL95" s="2"/>
      <c r="AN95" s="3"/>
      <c r="AO95" s="3"/>
    </row>
    <row r="96" ht="14.25" customHeight="1">
      <c r="B96" s="1"/>
      <c r="C96" s="1"/>
      <c r="D96" s="2"/>
      <c r="F96" s="3"/>
      <c r="G96" s="4"/>
      <c r="H96" s="5"/>
      <c r="I96" s="3"/>
      <c r="J96" s="6"/>
      <c r="K96" s="5"/>
      <c r="L96" s="3"/>
      <c r="M96" s="6"/>
      <c r="N96" s="1"/>
      <c r="O96" s="2"/>
      <c r="P96" s="7"/>
      <c r="Q96" s="2"/>
      <c r="R96" s="3"/>
      <c r="T96" s="2"/>
      <c r="U96" s="2"/>
      <c r="V96" s="2"/>
      <c r="AI96" s="3"/>
      <c r="AJ96" s="3"/>
      <c r="AK96" s="2"/>
      <c r="AL96" s="2"/>
      <c r="AN96" s="3"/>
      <c r="AO96" s="3"/>
    </row>
    <row r="97" ht="14.25" customHeight="1">
      <c r="B97" s="1"/>
      <c r="C97" s="1"/>
      <c r="D97" s="2"/>
      <c r="F97" s="3"/>
      <c r="G97" s="4"/>
      <c r="H97" s="5"/>
      <c r="I97" s="3"/>
      <c r="J97" s="6"/>
      <c r="K97" s="5"/>
      <c r="L97" s="3"/>
      <c r="M97" s="6"/>
      <c r="N97" s="1"/>
      <c r="O97" s="2"/>
      <c r="P97" s="7"/>
      <c r="Q97" s="2"/>
      <c r="R97" s="3"/>
      <c r="T97" s="2"/>
      <c r="U97" s="2"/>
      <c r="V97" s="2"/>
      <c r="AI97" s="3"/>
      <c r="AJ97" s="3"/>
      <c r="AK97" s="2"/>
      <c r="AL97" s="2"/>
      <c r="AN97" s="3"/>
      <c r="AO97" s="3"/>
    </row>
    <row r="98" ht="14.25" customHeight="1">
      <c r="B98" s="1"/>
      <c r="C98" s="1"/>
      <c r="D98" s="2"/>
      <c r="F98" s="3"/>
      <c r="G98" s="4"/>
      <c r="H98" s="5"/>
      <c r="I98" s="3"/>
      <c r="J98" s="6"/>
      <c r="K98" s="5"/>
      <c r="L98" s="3"/>
      <c r="M98" s="6"/>
      <c r="N98" s="1"/>
      <c r="O98" s="2"/>
      <c r="P98" s="7"/>
      <c r="Q98" s="2"/>
      <c r="R98" s="3"/>
      <c r="T98" s="2"/>
      <c r="U98" s="2"/>
      <c r="V98" s="2"/>
      <c r="AI98" s="3"/>
      <c r="AJ98" s="3"/>
      <c r="AK98" s="2"/>
      <c r="AL98" s="2"/>
      <c r="AN98" s="3"/>
      <c r="AO98" s="3"/>
      <c r="AP98" s="2"/>
      <c r="AQ98" s="2" t="str">
        <f>SUBTOTAL(9,AQ3:AQ97)</f>
        <v>125</v>
      </c>
    </row>
    <row r="99" ht="14.25" customHeight="1">
      <c r="B99" s="1"/>
      <c r="C99" s="1"/>
      <c r="D99" s="2"/>
      <c r="F99" s="3"/>
      <c r="G99" s="4"/>
      <c r="H99" s="5"/>
      <c r="I99" s="3"/>
      <c r="J99" s="6"/>
      <c r="K99" s="5"/>
      <c r="L99" s="3"/>
      <c r="M99" s="6"/>
      <c r="N99" s="1"/>
      <c r="O99" s="2"/>
      <c r="P99" s="7"/>
      <c r="Q99" s="2"/>
      <c r="R99" s="3"/>
      <c r="T99" s="2"/>
      <c r="U99" s="2"/>
      <c r="V99" s="2"/>
      <c r="AI99" s="3"/>
      <c r="AJ99" s="3"/>
      <c r="AK99" s="2"/>
      <c r="AL99" s="2"/>
      <c r="AN99" s="3"/>
      <c r="AO99" s="3"/>
      <c r="AP99" s="2"/>
      <c r="AQ99" s="2"/>
    </row>
    <row r="100" ht="14.25" customHeight="1">
      <c r="B100" s="1"/>
      <c r="C100" s="1"/>
      <c r="D100" s="2"/>
      <c r="F100" s="3"/>
      <c r="G100" s="4"/>
      <c r="H100" s="5"/>
      <c r="I100" s="3"/>
      <c r="J100" s="6"/>
      <c r="K100" s="5"/>
      <c r="L100" s="3"/>
      <c r="M100" s="6"/>
      <c r="N100" s="1"/>
      <c r="O100" s="2"/>
      <c r="P100" s="7"/>
      <c r="Q100" s="2"/>
      <c r="R100" s="3"/>
      <c r="T100" s="2"/>
      <c r="U100" s="2"/>
      <c r="V100" s="2"/>
      <c r="W100" s="3"/>
      <c r="AI100" s="3"/>
      <c r="AJ100" s="3"/>
      <c r="AK100" s="2"/>
      <c r="AL100" s="2"/>
      <c r="AN100" s="3"/>
      <c r="AO100" s="3"/>
      <c r="AP100" s="2"/>
      <c r="AQ100" s="2"/>
    </row>
  </sheetData>
  <autoFilter ref="$B$2:$B$99"/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14"/>
    <col customWidth="1" min="2" max="2" width="9.71"/>
    <col customWidth="1" min="3" max="3" width="12.0"/>
    <col customWidth="1" min="4" max="4" width="17.43"/>
    <col customWidth="1" min="5" max="5" width="13.43"/>
    <col customWidth="1" min="6" max="6" width="13.86"/>
    <col customWidth="1" min="7" max="7" width="11.29"/>
    <col customWidth="1" min="8" max="8" width="16.14"/>
    <col customWidth="1" min="9" max="9" width="38.86"/>
    <col customWidth="1" min="10" max="10" width="4.71"/>
    <col customWidth="1" min="11" max="11" width="14.71"/>
    <col customWidth="1" min="12" max="12" width="38.43"/>
    <col customWidth="1" min="13" max="13" width="3.29"/>
    <col customWidth="1" min="14" max="14" width="16.29"/>
    <col customWidth="1" min="15" max="15" width="18.71"/>
    <col customWidth="1" min="16" max="16" width="4.71"/>
    <col customWidth="1" min="17" max="17" width="14.86"/>
    <col customWidth="1" min="18" max="18" width="11.86"/>
    <col customWidth="1" min="19" max="19" width="13.57"/>
    <col customWidth="1" min="20" max="20" width="18.43"/>
    <col customWidth="1" min="21" max="21" width="10.14"/>
    <col customWidth="1" min="22" max="22" width="12.29"/>
    <col customWidth="1" min="23" max="23" width="15.71"/>
    <col customWidth="1" min="24" max="24" width="11.14"/>
    <col customWidth="1" min="25" max="25" width="12.0"/>
    <col customWidth="1" min="26" max="26" width="15.86"/>
    <col customWidth="1" min="27" max="27" width="12.14"/>
    <col customWidth="1" min="28" max="29" width="12.86"/>
    <col customWidth="1" min="30" max="30" width="12.14"/>
    <col customWidth="1" min="31" max="31" width="13.14"/>
    <col customWidth="1" min="32" max="32" width="12.71"/>
    <col customWidth="1" min="33" max="33" width="13.0"/>
    <col customWidth="1" min="34" max="34" width="38.0"/>
    <col customWidth="1" min="35" max="35" width="18.57"/>
    <col customWidth="1" min="36" max="36" width="15.29"/>
    <col customWidth="1" min="37" max="38" width="18.0"/>
    <col customWidth="1" min="39" max="39" width="8.71"/>
    <col customWidth="1" min="40" max="40" width="12.0"/>
    <col customWidth="1" min="41" max="41" width="11.86"/>
    <col customWidth="1" min="42" max="42" width="5.71"/>
    <col customWidth="1" min="43" max="43" width="7.29"/>
    <col customWidth="1" min="44" max="44" width="8.71"/>
  </cols>
  <sheetData>
    <row r="1" ht="14.25" customHeight="1">
      <c r="B1" s="1"/>
      <c r="C1" s="1"/>
      <c r="D1" s="2"/>
      <c r="F1" s="3"/>
      <c r="G1" s="4"/>
      <c r="H1" s="5"/>
      <c r="I1" s="3"/>
      <c r="J1" s="6"/>
      <c r="K1" s="5"/>
      <c r="L1" s="3"/>
      <c r="M1" s="6"/>
      <c r="N1" s="1"/>
      <c r="O1" s="2"/>
      <c r="P1" s="7"/>
      <c r="Q1" s="2"/>
      <c r="R1" s="3"/>
      <c r="T1" s="2"/>
      <c r="U1" s="2"/>
      <c r="V1" s="2"/>
      <c r="W1" s="3"/>
      <c r="AI1" s="3"/>
      <c r="AJ1" s="3"/>
      <c r="AK1" s="2"/>
      <c r="AL1" s="2"/>
      <c r="AN1" s="3"/>
      <c r="AO1" s="3"/>
      <c r="AP1" s="2"/>
      <c r="AQ1" s="2"/>
    </row>
    <row r="2" ht="14.25" customHeight="1">
      <c r="A2" s="8" t="s">
        <v>0</v>
      </c>
      <c r="B2" s="9" t="s">
        <v>1</v>
      </c>
      <c r="C2" s="9" t="s">
        <v>837</v>
      </c>
      <c r="D2" s="10" t="s">
        <v>2</v>
      </c>
      <c r="E2" s="11" t="s">
        <v>3</v>
      </c>
      <c r="F2" s="12" t="s">
        <v>4</v>
      </c>
      <c r="G2" s="13" t="s">
        <v>5</v>
      </c>
      <c r="H2" s="8" t="s">
        <v>6</v>
      </c>
      <c r="I2" s="12" t="s">
        <v>7</v>
      </c>
      <c r="J2" s="14" t="s">
        <v>8</v>
      </c>
      <c r="K2" s="15" t="s">
        <v>9</v>
      </c>
      <c r="L2" s="12" t="s">
        <v>10</v>
      </c>
      <c r="M2" s="14" t="s">
        <v>8</v>
      </c>
      <c r="N2" s="15" t="s">
        <v>11</v>
      </c>
      <c r="O2" s="16" t="s">
        <v>12</v>
      </c>
      <c r="P2" s="17" t="s">
        <v>8</v>
      </c>
      <c r="Q2" s="15" t="s">
        <v>13</v>
      </c>
      <c r="R2" s="18" t="s">
        <v>14</v>
      </c>
      <c r="S2" s="19" t="s">
        <v>15</v>
      </c>
      <c r="T2" s="19" t="s">
        <v>16</v>
      </c>
      <c r="U2" s="19" t="s">
        <v>17</v>
      </c>
      <c r="V2" s="19" t="s">
        <v>18</v>
      </c>
      <c r="W2" s="13" t="s">
        <v>19</v>
      </c>
      <c r="X2" s="20" t="s">
        <v>20</v>
      </c>
      <c r="Y2" s="20" t="s">
        <v>21</v>
      </c>
      <c r="Z2" s="20" t="s">
        <v>22</v>
      </c>
      <c r="AA2" s="21" t="s">
        <v>23</v>
      </c>
      <c r="AB2" s="22" t="s">
        <v>24</v>
      </c>
      <c r="AC2" s="22" t="s">
        <v>25</v>
      </c>
      <c r="AD2" s="23" t="s">
        <v>26</v>
      </c>
      <c r="AE2" s="23" t="s">
        <v>27</v>
      </c>
      <c r="AF2" s="24" t="s">
        <v>28</v>
      </c>
      <c r="AG2" s="15" t="s">
        <v>29</v>
      </c>
      <c r="AH2" s="25" t="s">
        <v>30</v>
      </c>
      <c r="AI2" s="26" t="s">
        <v>31</v>
      </c>
      <c r="AJ2" s="26" t="s">
        <v>32</v>
      </c>
      <c r="AK2" s="15" t="s">
        <v>33</v>
      </c>
      <c r="AL2" s="15" t="s">
        <v>550</v>
      </c>
      <c r="AM2" s="53"/>
      <c r="AN2" s="27" t="s">
        <v>35</v>
      </c>
      <c r="AO2" s="27" t="s">
        <v>36</v>
      </c>
      <c r="AP2" s="28" t="s">
        <v>37</v>
      </c>
      <c r="AQ2" s="28" t="s">
        <v>38</v>
      </c>
      <c r="AR2" s="2"/>
    </row>
    <row r="3" ht="14.25" customHeight="1">
      <c r="A3" s="44" t="str">
        <f t="shared" ref="A3:A6" si="1">#REF!+1</f>
        <v>#REF!</v>
      </c>
      <c r="B3" s="45">
        <v>11.0</v>
      </c>
      <c r="C3" s="45" t="s">
        <v>838</v>
      </c>
      <c r="D3" s="46" t="s">
        <v>51</v>
      </c>
      <c r="E3" s="49" t="s">
        <v>52</v>
      </c>
      <c r="F3" s="55" t="s">
        <v>111</v>
      </c>
      <c r="G3" s="47" t="s">
        <v>112</v>
      </c>
      <c r="H3" s="44" t="s">
        <v>113</v>
      </c>
      <c r="I3" s="47" t="s">
        <v>114</v>
      </c>
      <c r="J3" s="56" t="s">
        <v>45</v>
      </c>
      <c r="K3" s="38" t="str">
        <f t="shared" ref="K3:K11" si="2">G3&amp;J3</f>
        <v>COG01</v>
      </c>
      <c r="L3" s="47" t="s">
        <v>114</v>
      </c>
      <c r="M3" s="56" t="s">
        <v>45</v>
      </c>
      <c r="N3" s="42" t="str">
        <f t="shared" ref="N3:N11" si="3">K3&amp;M3</f>
        <v>COG0101</v>
      </c>
      <c r="O3" s="42" t="s">
        <v>111</v>
      </c>
      <c r="P3" s="54" t="s">
        <v>45</v>
      </c>
      <c r="Q3" s="42" t="str">
        <f t="shared" ref="Q3:Q11" si="4">N3&amp;P3</f>
        <v>COG010101</v>
      </c>
      <c r="R3" s="58" t="s">
        <v>69</v>
      </c>
      <c r="S3" s="42" t="s">
        <v>75</v>
      </c>
      <c r="T3" s="42" t="s">
        <v>75</v>
      </c>
      <c r="U3" s="41" t="s">
        <v>48</v>
      </c>
      <c r="V3" s="42" t="s">
        <v>59</v>
      </c>
      <c r="W3" s="49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9"/>
      <c r="AJ3" s="40"/>
      <c r="AK3" s="53"/>
      <c r="AL3" s="53"/>
      <c r="AM3" s="40"/>
      <c r="AN3" s="66" t="s">
        <v>115</v>
      </c>
      <c r="AO3" s="66" t="s">
        <v>116</v>
      </c>
      <c r="AP3" s="42">
        <v>1.0</v>
      </c>
      <c r="AQ3" s="42">
        <v>1.0</v>
      </c>
      <c r="AR3" s="67"/>
    </row>
    <row r="4" ht="14.25" customHeight="1">
      <c r="A4" s="44" t="str">
        <f t="shared" si="1"/>
        <v>#REF!</v>
      </c>
      <c r="B4" s="45">
        <v>11.0</v>
      </c>
      <c r="C4" s="45" t="s">
        <v>838</v>
      </c>
      <c r="D4" s="46" t="s">
        <v>51</v>
      </c>
      <c r="E4" s="47" t="s">
        <v>52</v>
      </c>
      <c r="F4" s="85" t="s">
        <v>168</v>
      </c>
      <c r="G4" s="47" t="s">
        <v>169</v>
      </c>
      <c r="H4" s="44" t="s">
        <v>113</v>
      </c>
      <c r="I4" s="49" t="s">
        <v>178</v>
      </c>
      <c r="J4" s="56" t="s">
        <v>66</v>
      </c>
      <c r="K4" s="38" t="str">
        <f t="shared" si="2"/>
        <v>ETH02</v>
      </c>
      <c r="L4" s="49" t="s">
        <v>179</v>
      </c>
      <c r="M4" s="56" t="s">
        <v>45</v>
      </c>
      <c r="N4" s="45" t="str">
        <f t="shared" si="3"/>
        <v>ETH0201</v>
      </c>
      <c r="O4" s="42" t="s">
        <v>180</v>
      </c>
      <c r="P4" s="54" t="s">
        <v>45</v>
      </c>
      <c r="Q4" s="42" t="str">
        <f t="shared" si="4"/>
        <v>ETH020101</v>
      </c>
      <c r="R4" s="86"/>
      <c r="S4" s="42" t="s">
        <v>75</v>
      </c>
      <c r="T4" s="42" t="s">
        <v>75</v>
      </c>
      <c r="U4" s="41" t="s">
        <v>48</v>
      </c>
      <c r="V4" s="42" t="s">
        <v>59</v>
      </c>
      <c r="W4" s="87"/>
      <c r="X4" s="49"/>
      <c r="Y4" s="88"/>
      <c r="Z4" s="49" t="s">
        <v>173</v>
      </c>
      <c r="AA4" s="49"/>
      <c r="AB4" s="49"/>
      <c r="AC4" s="49"/>
      <c r="AD4" s="49"/>
      <c r="AE4" s="49"/>
      <c r="AF4" s="49"/>
      <c r="AG4" s="49"/>
      <c r="AH4" s="47"/>
      <c r="AI4" s="49" t="s">
        <v>181</v>
      </c>
      <c r="AJ4" s="87"/>
      <c r="AK4" s="46"/>
      <c r="AL4" s="46"/>
      <c r="AM4" s="40"/>
      <c r="AN4" s="49" t="s">
        <v>182</v>
      </c>
      <c r="AO4" s="49" t="s">
        <v>183</v>
      </c>
      <c r="AP4" s="42">
        <v>3.0</v>
      </c>
      <c r="AQ4" s="42">
        <v>2.0</v>
      </c>
      <c r="AR4" s="67"/>
    </row>
    <row r="5" ht="14.25" customHeight="1">
      <c r="A5" s="44" t="str">
        <f t="shared" si="1"/>
        <v>#REF!</v>
      </c>
      <c r="B5" s="45">
        <v>21.0</v>
      </c>
      <c r="C5" s="45" t="s">
        <v>838</v>
      </c>
      <c r="D5" s="73" t="s">
        <v>359</v>
      </c>
      <c r="E5" s="47" t="s">
        <v>40</v>
      </c>
      <c r="F5" s="108" t="s">
        <v>309</v>
      </c>
      <c r="G5" s="47" t="s">
        <v>310</v>
      </c>
      <c r="H5" s="44" t="s">
        <v>113</v>
      </c>
      <c r="I5" s="49" t="s">
        <v>318</v>
      </c>
      <c r="J5" s="120" t="s">
        <v>66</v>
      </c>
      <c r="K5" s="38" t="str">
        <f t="shared" si="2"/>
        <v>NGA02</v>
      </c>
      <c r="L5" s="47" t="s">
        <v>360</v>
      </c>
      <c r="M5" s="120" t="s">
        <v>94</v>
      </c>
      <c r="N5" s="45" t="str">
        <f t="shared" si="3"/>
        <v>NGA0204</v>
      </c>
      <c r="O5" s="42" t="s">
        <v>361</v>
      </c>
      <c r="P5" s="121" t="s">
        <v>45</v>
      </c>
      <c r="Q5" s="38" t="str">
        <f t="shared" si="4"/>
        <v>NGA020401</v>
      </c>
      <c r="R5" s="58"/>
      <c r="S5" s="42" t="s">
        <v>75</v>
      </c>
      <c r="T5" s="42" t="s">
        <v>75</v>
      </c>
      <c r="U5" s="41" t="s">
        <v>48</v>
      </c>
      <c r="V5" s="42" t="s">
        <v>59</v>
      </c>
      <c r="W5" s="32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123"/>
      <c r="AJ5" s="124"/>
      <c r="AK5" s="46"/>
      <c r="AL5" s="46"/>
      <c r="AM5" s="29"/>
      <c r="AN5" s="32" t="s">
        <v>362</v>
      </c>
      <c r="AO5" s="32" t="s">
        <v>363</v>
      </c>
      <c r="AP5" s="53">
        <v>3.0</v>
      </c>
      <c r="AQ5" s="53">
        <v>2.0</v>
      </c>
    </row>
    <row r="6" ht="14.25" customHeight="1">
      <c r="A6" s="44" t="str">
        <f t="shared" si="1"/>
        <v>#REF!</v>
      </c>
      <c r="B6" s="45">
        <v>10.0</v>
      </c>
      <c r="C6" s="45" t="s">
        <v>839</v>
      </c>
      <c r="D6" s="46" t="s">
        <v>51</v>
      </c>
      <c r="E6" s="47" t="s">
        <v>52</v>
      </c>
      <c r="F6" s="140" t="s">
        <v>448</v>
      </c>
      <c r="G6" s="47" t="s">
        <v>449</v>
      </c>
      <c r="H6" s="44" t="s">
        <v>477</v>
      </c>
      <c r="I6" s="49" t="s">
        <v>478</v>
      </c>
      <c r="J6" s="56">
        <v>6.0</v>
      </c>
      <c r="K6" s="38" t="str">
        <f t="shared" si="2"/>
        <v>SUA6</v>
      </c>
      <c r="L6" s="49" t="s">
        <v>478</v>
      </c>
      <c r="M6" s="56" t="s">
        <v>45</v>
      </c>
      <c r="N6" s="45" t="str">
        <f t="shared" si="3"/>
        <v>SUA601</v>
      </c>
      <c r="O6" s="42" t="s">
        <v>479</v>
      </c>
      <c r="P6" s="54" t="s">
        <v>45</v>
      </c>
      <c r="Q6" s="42" t="str">
        <f t="shared" si="4"/>
        <v>SUA60101</v>
      </c>
      <c r="R6" s="86" t="s">
        <v>480</v>
      </c>
      <c r="S6" s="42" t="s">
        <v>47</v>
      </c>
      <c r="T6" s="42" t="s">
        <v>47</v>
      </c>
      <c r="U6" s="41" t="s">
        <v>48</v>
      </c>
      <c r="V6" s="42" t="s">
        <v>59</v>
      </c>
      <c r="W6" s="49">
        <v>1400.0</v>
      </c>
      <c r="X6" s="49"/>
      <c r="Y6" s="49"/>
      <c r="Z6" s="49" t="s">
        <v>173</v>
      </c>
      <c r="AA6" s="49"/>
      <c r="AB6" s="49"/>
      <c r="AC6" s="49"/>
      <c r="AD6" s="49"/>
      <c r="AE6" s="49"/>
      <c r="AF6" s="49" t="s">
        <v>62</v>
      </c>
      <c r="AG6" s="49" t="s">
        <v>130</v>
      </c>
      <c r="AH6" s="40"/>
      <c r="AI6" s="49" t="s">
        <v>141</v>
      </c>
      <c r="AJ6" s="52">
        <v>40060.0</v>
      </c>
      <c r="AK6" s="46"/>
      <c r="AL6" s="46"/>
      <c r="AM6" s="29"/>
      <c r="AN6" s="142">
        <v>44652.0</v>
      </c>
      <c r="AO6" s="142">
        <v>45016.0</v>
      </c>
      <c r="AP6" s="53">
        <v>1.0</v>
      </c>
      <c r="AQ6" s="53">
        <v>2.0</v>
      </c>
    </row>
    <row r="7" ht="14.25" customHeight="1">
      <c r="A7" s="44" t="str">
        <f>A6+1</f>
        <v>#REF!</v>
      </c>
      <c r="B7" s="45">
        <v>10.0</v>
      </c>
      <c r="C7" s="45" t="s">
        <v>839</v>
      </c>
      <c r="D7" s="46" t="s">
        <v>51</v>
      </c>
      <c r="E7" s="47" t="s">
        <v>52</v>
      </c>
      <c r="F7" s="140" t="s">
        <v>448</v>
      </c>
      <c r="G7" s="47" t="s">
        <v>449</v>
      </c>
      <c r="H7" s="44" t="s">
        <v>477</v>
      </c>
      <c r="I7" s="49" t="s">
        <v>478</v>
      </c>
      <c r="J7" s="56">
        <v>6.0</v>
      </c>
      <c r="K7" s="38" t="str">
        <f t="shared" si="2"/>
        <v>SUA6</v>
      </c>
      <c r="L7" s="49" t="s">
        <v>478</v>
      </c>
      <c r="M7" s="56" t="s">
        <v>45</v>
      </c>
      <c r="N7" s="45" t="str">
        <f t="shared" si="3"/>
        <v>SUA601</v>
      </c>
      <c r="O7" s="42" t="s">
        <v>481</v>
      </c>
      <c r="P7" s="121" t="s">
        <v>66</v>
      </c>
      <c r="Q7" s="42" t="str">
        <f t="shared" si="4"/>
        <v>SUA60102</v>
      </c>
      <c r="R7" s="111">
        <v>822321.0</v>
      </c>
      <c r="S7" s="42" t="s">
        <v>75</v>
      </c>
      <c r="T7" s="42" t="s">
        <v>75</v>
      </c>
      <c r="U7" s="41" t="s">
        <v>48</v>
      </c>
      <c r="V7" s="42" t="s">
        <v>59</v>
      </c>
      <c r="W7" s="49"/>
      <c r="X7" s="49"/>
      <c r="Y7" s="40"/>
      <c r="Z7" s="49"/>
      <c r="AA7" s="40"/>
      <c r="AB7" s="40"/>
      <c r="AC7" s="40"/>
      <c r="AD7" s="40"/>
      <c r="AE7" s="40"/>
      <c r="AF7" s="40" t="s">
        <v>62</v>
      </c>
      <c r="AG7" s="40" t="s">
        <v>130</v>
      </c>
      <c r="AH7" s="40"/>
      <c r="AI7" s="49" t="s">
        <v>482</v>
      </c>
      <c r="AJ7" s="49" t="s">
        <v>483</v>
      </c>
      <c r="AK7" s="46"/>
      <c r="AL7" s="46"/>
      <c r="AM7" s="29"/>
      <c r="AN7" s="142">
        <v>44652.0</v>
      </c>
      <c r="AO7" s="142">
        <v>45016.0</v>
      </c>
      <c r="AP7" s="53">
        <v>1.0</v>
      </c>
      <c r="AQ7" s="53">
        <v>2.0</v>
      </c>
    </row>
    <row r="8" ht="14.25" customHeight="1">
      <c r="A8" s="44" t="str">
        <f t="shared" ref="A8:A10" si="5">#REF!+1</f>
        <v>#REF!</v>
      </c>
      <c r="B8" s="45">
        <v>11.0</v>
      </c>
      <c r="C8" s="45" t="s">
        <v>838</v>
      </c>
      <c r="D8" s="46" t="s">
        <v>51</v>
      </c>
      <c r="E8" s="47" t="s">
        <v>52</v>
      </c>
      <c r="F8" s="48" t="s">
        <v>538</v>
      </c>
      <c r="G8" s="47" t="s">
        <v>539</v>
      </c>
      <c r="H8" s="44" t="s">
        <v>113</v>
      </c>
      <c r="I8" s="49" t="s">
        <v>551</v>
      </c>
      <c r="J8" s="56">
        <v>3.0</v>
      </c>
      <c r="K8" s="38" t="str">
        <f t="shared" si="2"/>
        <v>SEN3</v>
      </c>
      <c r="L8" s="49" t="s">
        <v>551</v>
      </c>
      <c r="M8" s="56" t="s">
        <v>45</v>
      </c>
      <c r="N8" s="45" t="str">
        <f t="shared" si="3"/>
        <v>SEN301</v>
      </c>
      <c r="O8" s="42" t="s">
        <v>552</v>
      </c>
      <c r="P8" s="54" t="s">
        <v>45</v>
      </c>
      <c r="Q8" s="42" t="str">
        <f t="shared" si="4"/>
        <v>SEN30101</v>
      </c>
      <c r="R8" s="154" t="s">
        <v>553</v>
      </c>
      <c r="S8" s="135" t="s">
        <v>75</v>
      </c>
      <c r="T8" s="135" t="s">
        <v>75</v>
      </c>
      <c r="U8" s="41" t="s">
        <v>48</v>
      </c>
      <c r="V8" s="135" t="s">
        <v>59</v>
      </c>
      <c r="W8" s="32"/>
      <c r="X8" s="49"/>
      <c r="Y8" s="88"/>
      <c r="Z8" s="49"/>
      <c r="AA8" s="49"/>
      <c r="AB8" s="49"/>
      <c r="AC8" s="49"/>
      <c r="AD8" s="49"/>
      <c r="AE8" s="49"/>
      <c r="AF8" s="49"/>
      <c r="AG8" s="49"/>
      <c r="AH8" s="47"/>
      <c r="AI8" s="49">
        <v>2015.0</v>
      </c>
      <c r="AJ8" s="32"/>
      <c r="AK8" s="46"/>
      <c r="AL8" s="46"/>
      <c r="AM8" s="40"/>
      <c r="AN8" s="49" t="s">
        <v>115</v>
      </c>
      <c r="AO8" s="49" t="s">
        <v>268</v>
      </c>
      <c r="AP8" s="42">
        <v>3.0</v>
      </c>
      <c r="AQ8" s="42">
        <v>2.0</v>
      </c>
      <c r="AR8" s="67"/>
    </row>
    <row r="9" ht="14.25" customHeight="1">
      <c r="A9" s="44" t="str">
        <f t="shared" si="5"/>
        <v>#REF!</v>
      </c>
      <c r="B9" s="45">
        <v>10.0</v>
      </c>
      <c r="C9" s="45" t="s">
        <v>839</v>
      </c>
      <c r="D9" s="46" t="s">
        <v>384</v>
      </c>
      <c r="E9" s="47" t="s">
        <v>52</v>
      </c>
      <c r="F9" s="48" t="s">
        <v>761</v>
      </c>
      <c r="G9" s="47" t="s">
        <v>762</v>
      </c>
      <c r="H9" s="44" t="s">
        <v>784</v>
      </c>
      <c r="I9" s="49" t="s">
        <v>785</v>
      </c>
      <c r="J9" s="56">
        <v>4.0</v>
      </c>
      <c r="K9" s="38" t="str">
        <f t="shared" si="2"/>
        <v>ARE4</v>
      </c>
      <c r="L9" s="49" t="s">
        <v>785</v>
      </c>
      <c r="M9" s="56" t="s">
        <v>45</v>
      </c>
      <c r="N9" s="53" t="str">
        <f t="shared" si="3"/>
        <v>ARE401</v>
      </c>
      <c r="O9" s="42" t="s">
        <v>786</v>
      </c>
      <c r="P9" s="54" t="s">
        <v>45</v>
      </c>
      <c r="Q9" s="42" t="str">
        <f t="shared" si="4"/>
        <v>ARE40101</v>
      </c>
      <c r="R9" s="49">
        <v>821153.0</v>
      </c>
      <c r="S9" s="42" t="s">
        <v>47</v>
      </c>
      <c r="T9" s="42" t="s">
        <v>47</v>
      </c>
      <c r="U9" s="41" t="s">
        <v>48</v>
      </c>
      <c r="V9" s="42" t="s">
        <v>578</v>
      </c>
      <c r="W9" s="49"/>
      <c r="X9" s="49"/>
      <c r="Y9" s="40"/>
      <c r="Z9" s="49" t="s">
        <v>173</v>
      </c>
      <c r="AA9" s="40"/>
      <c r="AB9" s="40"/>
      <c r="AC9" s="40"/>
      <c r="AD9" s="40"/>
      <c r="AE9" s="40"/>
      <c r="AF9" s="40" t="s">
        <v>62</v>
      </c>
      <c r="AG9" s="40" t="s">
        <v>130</v>
      </c>
      <c r="AH9" s="40"/>
      <c r="AI9" s="49" t="s">
        <v>442</v>
      </c>
      <c r="AJ9" s="49" t="s">
        <v>787</v>
      </c>
      <c r="AK9" s="167"/>
      <c r="AL9" s="167"/>
      <c r="AM9" s="40"/>
      <c r="AN9" s="40"/>
      <c r="AO9" s="40"/>
      <c r="AP9" s="40"/>
      <c r="AQ9" s="40"/>
      <c r="AR9" s="67"/>
    </row>
    <row r="10" ht="14.25" customHeight="1">
      <c r="A10" s="44" t="str">
        <f t="shared" si="5"/>
        <v>#REF!</v>
      </c>
      <c r="B10" s="45">
        <v>11.0</v>
      </c>
      <c r="C10" s="45" t="s">
        <v>838</v>
      </c>
      <c r="D10" s="46" t="s">
        <v>51</v>
      </c>
      <c r="E10" s="47" t="s">
        <v>52</v>
      </c>
      <c r="F10" s="85" t="s">
        <v>811</v>
      </c>
      <c r="G10" s="47" t="s">
        <v>812</v>
      </c>
      <c r="H10" s="44" t="s">
        <v>750</v>
      </c>
      <c r="I10" s="49" t="s">
        <v>813</v>
      </c>
      <c r="J10" s="56">
        <v>1.0</v>
      </c>
      <c r="K10" s="38" t="str">
        <f t="shared" si="2"/>
        <v>ZAF1</v>
      </c>
      <c r="L10" s="49" t="s">
        <v>813</v>
      </c>
      <c r="M10" s="56" t="s">
        <v>45</v>
      </c>
      <c r="N10" s="53" t="str">
        <f t="shared" si="3"/>
        <v>ZAF101</v>
      </c>
      <c r="O10" s="42" t="s">
        <v>814</v>
      </c>
      <c r="P10" s="54" t="s">
        <v>45</v>
      </c>
      <c r="Q10" s="42" t="str">
        <f t="shared" si="4"/>
        <v>ZAF10101</v>
      </c>
      <c r="R10" s="32"/>
      <c r="S10" s="42" t="s">
        <v>257</v>
      </c>
      <c r="T10" s="42" t="s">
        <v>257</v>
      </c>
      <c r="U10" s="41" t="s">
        <v>48</v>
      </c>
      <c r="V10" s="42" t="s">
        <v>59</v>
      </c>
      <c r="W10" s="32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32"/>
      <c r="AJ10" s="29"/>
      <c r="AK10" s="46"/>
      <c r="AL10" s="46"/>
      <c r="AM10" s="29"/>
      <c r="AN10" s="32" t="s">
        <v>63</v>
      </c>
      <c r="AO10" s="32" t="s">
        <v>815</v>
      </c>
      <c r="AP10" s="53">
        <v>3.0</v>
      </c>
      <c r="AQ10" s="53">
        <v>2.0</v>
      </c>
    </row>
    <row r="11" ht="14.25" customHeight="1">
      <c r="A11" s="44" t="str">
        <f>A10+1</f>
        <v>#REF!</v>
      </c>
      <c r="B11" s="45">
        <v>11.0</v>
      </c>
      <c r="C11" s="45" t="s">
        <v>838</v>
      </c>
      <c r="D11" s="46" t="s">
        <v>51</v>
      </c>
      <c r="E11" s="47" t="s">
        <v>52</v>
      </c>
      <c r="F11" s="85" t="s">
        <v>811</v>
      </c>
      <c r="G11" s="47" t="s">
        <v>812</v>
      </c>
      <c r="H11" s="44" t="s">
        <v>750</v>
      </c>
      <c r="I11" s="49" t="s">
        <v>813</v>
      </c>
      <c r="J11" s="56">
        <v>1.0</v>
      </c>
      <c r="K11" s="38" t="str">
        <f t="shared" si="2"/>
        <v>ZAF1</v>
      </c>
      <c r="L11" s="49" t="s">
        <v>813</v>
      </c>
      <c r="M11" s="120" t="s">
        <v>66</v>
      </c>
      <c r="N11" s="53" t="str">
        <f t="shared" si="3"/>
        <v>ZAF102</v>
      </c>
      <c r="O11" s="42" t="s">
        <v>816</v>
      </c>
      <c r="P11" s="54" t="s">
        <v>45</v>
      </c>
      <c r="Q11" s="42" t="str">
        <f t="shared" si="4"/>
        <v>ZAF10201</v>
      </c>
      <c r="R11" s="125"/>
      <c r="S11" s="42" t="s">
        <v>47</v>
      </c>
      <c r="T11" s="42" t="s">
        <v>47</v>
      </c>
      <c r="U11" s="41" t="s">
        <v>48</v>
      </c>
      <c r="V11" s="42" t="s">
        <v>578</v>
      </c>
      <c r="W11" s="49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9"/>
      <c r="AJ11" s="40"/>
      <c r="AK11" s="46"/>
      <c r="AL11" s="46"/>
      <c r="AM11" s="29"/>
      <c r="AN11" s="32" t="s">
        <v>63</v>
      </c>
      <c r="AO11" s="32" t="s">
        <v>815</v>
      </c>
      <c r="AP11" s="53">
        <v>3.0</v>
      </c>
      <c r="AQ11" s="53">
        <v>2.0</v>
      </c>
    </row>
    <row r="12" ht="14.25" customHeight="1">
      <c r="B12" s="1"/>
      <c r="C12" s="1"/>
      <c r="D12" s="183"/>
      <c r="E12" s="3"/>
      <c r="F12" s="3"/>
      <c r="G12" s="4"/>
      <c r="H12" s="184"/>
      <c r="I12" s="185"/>
      <c r="J12" s="186"/>
      <c r="L12" s="185"/>
      <c r="M12" s="186"/>
      <c r="N12" s="2"/>
      <c r="O12" s="183"/>
      <c r="P12" s="187"/>
      <c r="Q12" s="183"/>
      <c r="R12" s="188"/>
      <c r="T12" s="183"/>
      <c r="U12" s="183"/>
      <c r="V12" s="183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185"/>
      <c r="AJ12" s="189"/>
      <c r="AK12" s="183"/>
      <c r="AL12" s="183"/>
    </row>
    <row r="13" ht="14.25" customHeight="1">
      <c r="A13" s="67"/>
      <c r="B13" s="190"/>
      <c r="C13" s="190"/>
      <c r="D13" s="191"/>
      <c r="E13" s="185"/>
      <c r="F13" s="185"/>
      <c r="G13" s="192"/>
      <c r="H13" s="184"/>
      <c r="I13" s="185"/>
      <c r="J13" s="186"/>
      <c r="K13" s="184"/>
      <c r="L13" s="185"/>
      <c r="M13" s="186"/>
      <c r="N13" s="190"/>
      <c r="O13" s="183"/>
      <c r="P13" s="187"/>
      <c r="Q13" s="183"/>
      <c r="R13" s="193"/>
      <c r="T13" s="183"/>
      <c r="U13" s="183"/>
      <c r="V13" s="183"/>
      <c r="W13" s="185"/>
      <c r="X13" s="185"/>
      <c r="Y13" s="67"/>
      <c r="Z13" s="185"/>
      <c r="AA13" s="67"/>
      <c r="AB13" s="67"/>
      <c r="AC13" s="67"/>
      <c r="AD13" s="67"/>
      <c r="AE13" s="67"/>
      <c r="AF13" s="67"/>
      <c r="AG13" s="67"/>
      <c r="AH13" s="67"/>
      <c r="AI13" s="185"/>
      <c r="AJ13" s="185"/>
      <c r="AK13" s="191"/>
      <c r="AL13" s="191"/>
    </row>
    <row r="14" ht="14.25" customHeight="1">
      <c r="A14" s="67"/>
      <c r="B14" s="190"/>
      <c r="C14" s="190"/>
      <c r="D14" s="183"/>
      <c r="E14" s="185"/>
      <c r="F14" s="3"/>
      <c r="G14" s="4"/>
      <c r="H14" s="184"/>
      <c r="I14" s="185"/>
      <c r="J14" s="186"/>
      <c r="K14" s="184"/>
      <c r="L14" s="185"/>
      <c r="M14" s="186"/>
      <c r="N14" s="190"/>
      <c r="O14" s="183"/>
      <c r="P14" s="187"/>
      <c r="Q14" s="183"/>
      <c r="R14" s="183"/>
      <c r="T14" s="183"/>
      <c r="U14" s="183"/>
      <c r="V14" s="183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185"/>
      <c r="AJ14" s="67"/>
      <c r="AK14" s="183"/>
      <c r="AL14" s="183"/>
    </row>
    <row r="15" ht="14.25" customHeight="1">
      <c r="A15" s="67"/>
      <c r="B15" s="190"/>
      <c r="C15" s="190"/>
      <c r="D15" s="183"/>
      <c r="E15" s="185"/>
      <c r="F15" s="185"/>
      <c r="G15" s="192"/>
      <c r="H15" s="184"/>
      <c r="I15" s="185"/>
      <c r="J15" s="186"/>
      <c r="K15" s="184"/>
      <c r="L15" s="185"/>
      <c r="M15" s="186"/>
      <c r="N15" s="190"/>
      <c r="O15" s="183"/>
      <c r="P15" s="187"/>
      <c r="Q15" s="183"/>
      <c r="R15" s="185"/>
      <c r="T15" s="183"/>
      <c r="U15" s="183"/>
      <c r="V15" s="183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185"/>
      <c r="AJ15" s="67"/>
      <c r="AK15" s="183"/>
      <c r="AL15" s="183"/>
    </row>
    <row r="16" ht="14.25" customHeight="1">
      <c r="B16" s="1"/>
      <c r="C16" s="1"/>
      <c r="D16" s="2"/>
      <c r="F16" s="3"/>
      <c r="G16" s="4"/>
      <c r="H16" s="5"/>
      <c r="I16" s="3"/>
      <c r="J16" s="6"/>
      <c r="K16" s="5"/>
      <c r="L16" s="3"/>
      <c r="M16" s="6"/>
      <c r="N16" s="1"/>
      <c r="O16" s="2"/>
      <c r="P16" s="7"/>
      <c r="Q16" s="2"/>
      <c r="R16" s="3"/>
      <c r="T16" s="2"/>
      <c r="U16" s="2"/>
      <c r="V16" s="2"/>
      <c r="AI16" s="3"/>
      <c r="AJ16" s="3"/>
      <c r="AK16" s="2"/>
      <c r="AL16" s="2"/>
    </row>
    <row r="17" ht="14.25" customHeight="1">
      <c r="B17" s="1"/>
      <c r="C17" s="1"/>
      <c r="D17" s="2"/>
      <c r="F17" s="3"/>
      <c r="G17" s="4"/>
      <c r="H17" s="5"/>
      <c r="I17" s="3"/>
      <c r="J17" s="6"/>
      <c r="K17" s="5"/>
      <c r="L17" s="3"/>
      <c r="M17" s="6"/>
      <c r="N17" s="1"/>
      <c r="O17" s="2"/>
      <c r="P17" s="7"/>
      <c r="Q17" s="2"/>
      <c r="R17" s="3"/>
      <c r="T17" s="2"/>
      <c r="U17" s="2"/>
      <c r="V17" s="2"/>
      <c r="AI17" s="3"/>
      <c r="AJ17" s="3"/>
      <c r="AK17" s="2"/>
      <c r="AL17" s="2"/>
      <c r="AN17" s="3"/>
      <c r="AO17" s="3"/>
    </row>
    <row r="18" ht="14.25" customHeight="1">
      <c r="B18" s="1"/>
      <c r="C18" s="1"/>
      <c r="D18" s="2"/>
      <c r="F18" s="3"/>
      <c r="G18" s="4"/>
      <c r="H18" s="5"/>
      <c r="I18" s="3"/>
      <c r="J18" s="6"/>
      <c r="K18" s="5"/>
      <c r="L18" s="3"/>
      <c r="M18" s="6"/>
      <c r="N18" s="1"/>
      <c r="O18" s="2"/>
      <c r="P18" s="7"/>
      <c r="Q18" s="2"/>
      <c r="R18" s="3"/>
      <c r="T18" s="2"/>
      <c r="U18" s="2"/>
      <c r="V18" s="2"/>
      <c r="AI18" s="3"/>
      <c r="AJ18" s="3"/>
      <c r="AK18" s="2"/>
      <c r="AL18" s="2"/>
      <c r="AN18" s="3"/>
      <c r="AO18" s="3"/>
      <c r="AR18" s="194"/>
    </row>
    <row r="19" ht="14.25" customHeight="1">
      <c r="B19" s="1"/>
      <c r="C19" s="1"/>
      <c r="D19" s="2"/>
      <c r="F19" s="3"/>
      <c r="G19" s="4"/>
      <c r="H19" s="5"/>
      <c r="I19" s="3"/>
      <c r="J19" s="6"/>
      <c r="K19" s="5"/>
      <c r="L19" s="3"/>
      <c r="M19" s="6"/>
      <c r="N19" s="1"/>
      <c r="O19" s="2"/>
      <c r="P19" s="7"/>
      <c r="Q19" s="2"/>
      <c r="R19" s="3"/>
      <c r="T19" s="2"/>
      <c r="U19" s="2"/>
      <c r="V19" s="2"/>
      <c r="AI19" s="3"/>
      <c r="AJ19" s="3"/>
      <c r="AK19" s="2"/>
      <c r="AL19" s="2"/>
      <c r="AN19" s="3"/>
      <c r="AO19" s="3"/>
    </row>
    <row r="20" ht="14.25" customHeight="1">
      <c r="B20" s="1"/>
      <c r="C20" s="1"/>
      <c r="D20" s="2"/>
      <c r="F20" s="3"/>
      <c r="G20" s="4"/>
      <c r="H20" s="5"/>
      <c r="I20" s="3"/>
      <c r="J20" s="6"/>
      <c r="K20" s="5"/>
      <c r="L20" s="3"/>
      <c r="M20" s="6"/>
      <c r="N20" s="1"/>
      <c r="O20" s="2"/>
      <c r="P20" s="7"/>
      <c r="Q20" s="2"/>
      <c r="R20" s="3"/>
      <c r="T20" s="2"/>
      <c r="U20" s="2"/>
      <c r="V20" s="2"/>
      <c r="AI20" s="3"/>
      <c r="AJ20" s="3"/>
      <c r="AK20" s="2"/>
      <c r="AL20" s="2"/>
      <c r="AN20" s="3"/>
      <c r="AO20" s="3"/>
    </row>
    <row r="21" ht="14.25" customHeight="1">
      <c r="B21" s="1"/>
      <c r="C21" s="1"/>
      <c r="D21" s="2"/>
      <c r="F21" s="3"/>
      <c r="G21" s="4"/>
      <c r="H21" s="5"/>
      <c r="I21" s="3"/>
      <c r="J21" s="6"/>
      <c r="K21" s="5"/>
      <c r="L21" s="3"/>
      <c r="M21" s="6"/>
      <c r="N21" s="1"/>
      <c r="O21" s="2"/>
      <c r="P21" s="7"/>
      <c r="Q21" s="2"/>
      <c r="R21" s="3"/>
      <c r="T21" s="2"/>
      <c r="U21" s="2"/>
      <c r="V21" s="2"/>
      <c r="AI21" s="3"/>
      <c r="AJ21" s="3"/>
      <c r="AK21" s="2"/>
      <c r="AL21" s="2"/>
      <c r="AN21" s="3"/>
      <c r="AO21" s="3"/>
    </row>
    <row r="22" ht="14.25" customHeight="1">
      <c r="B22" s="1"/>
      <c r="C22" s="1"/>
      <c r="D22" s="2"/>
      <c r="F22" s="3"/>
      <c r="G22" s="4"/>
      <c r="H22" s="5"/>
      <c r="I22" s="3"/>
      <c r="J22" s="6"/>
      <c r="K22" s="5"/>
      <c r="L22" s="3"/>
      <c r="M22" s="6"/>
      <c r="N22" s="1"/>
      <c r="O22" s="2"/>
      <c r="P22" s="7"/>
      <c r="Q22" s="2"/>
      <c r="R22" s="3"/>
      <c r="T22" s="2"/>
      <c r="U22" s="2"/>
      <c r="V22" s="2"/>
      <c r="AI22" s="3"/>
      <c r="AJ22" s="3"/>
      <c r="AK22" s="2"/>
      <c r="AL22" s="2"/>
      <c r="AN22" s="3"/>
      <c r="AO22" s="3"/>
    </row>
    <row r="23" ht="14.25" customHeight="1">
      <c r="B23" s="1"/>
      <c r="C23" s="1"/>
      <c r="D23" s="2"/>
      <c r="F23" s="3"/>
      <c r="G23" s="4"/>
      <c r="H23" s="5"/>
      <c r="I23" s="3"/>
      <c r="J23" s="6"/>
      <c r="K23" s="5"/>
      <c r="L23" s="3"/>
      <c r="M23" s="6"/>
      <c r="N23" s="1"/>
      <c r="O23" s="2"/>
      <c r="P23" s="7"/>
      <c r="Q23" s="2"/>
      <c r="R23" s="3"/>
      <c r="T23" s="2"/>
      <c r="U23" s="2"/>
      <c r="V23" s="2"/>
      <c r="AI23" s="3"/>
      <c r="AJ23" s="3"/>
      <c r="AK23" s="2"/>
      <c r="AL23" s="2"/>
      <c r="AN23" s="3"/>
      <c r="AO23" s="3"/>
    </row>
    <row r="24" ht="14.25" customHeight="1">
      <c r="B24" s="1"/>
      <c r="C24" s="1"/>
      <c r="D24" s="2"/>
      <c r="F24" s="3"/>
      <c r="G24" s="4"/>
      <c r="H24" s="5"/>
      <c r="I24" s="3"/>
      <c r="J24" s="6"/>
      <c r="K24" s="5"/>
      <c r="L24" s="3"/>
      <c r="M24" s="6"/>
      <c r="N24" s="1"/>
      <c r="O24" s="2"/>
      <c r="P24" s="7"/>
      <c r="Q24" s="2"/>
      <c r="R24" s="3"/>
      <c r="T24" s="2"/>
      <c r="U24" s="2"/>
      <c r="V24" s="2"/>
      <c r="AI24" s="3"/>
      <c r="AJ24" s="3"/>
      <c r="AK24" s="2"/>
      <c r="AL24" s="2"/>
      <c r="AN24" s="3"/>
      <c r="AO24" s="3"/>
    </row>
    <row r="25" ht="14.25" customHeight="1">
      <c r="B25" s="1"/>
      <c r="C25" s="1"/>
      <c r="D25" s="2"/>
      <c r="F25" s="3"/>
      <c r="G25" s="4"/>
      <c r="H25" s="5"/>
      <c r="I25" s="3"/>
      <c r="J25" s="6"/>
      <c r="K25" s="5"/>
      <c r="L25" s="3"/>
      <c r="M25" s="6"/>
      <c r="N25" s="1"/>
      <c r="O25" s="2"/>
      <c r="P25" s="7"/>
      <c r="Q25" s="2"/>
      <c r="R25" s="3"/>
      <c r="T25" s="2"/>
      <c r="U25" s="2"/>
      <c r="V25" s="2"/>
      <c r="AI25" s="3"/>
      <c r="AJ25" s="3"/>
      <c r="AK25" s="2"/>
      <c r="AL25" s="2"/>
      <c r="AN25" s="3"/>
      <c r="AO25" s="3"/>
    </row>
    <row r="26" ht="14.25" customHeight="1">
      <c r="B26" s="1"/>
      <c r="C26" s="1"/>
      <c r="D26" s="2"/>
      <c r="F26" s="3"/>
      <c r="G26" s="4"/>
      <c r="H26" s="5"/>
      <c r="I26" s="3"/>
      <c r="J26" s="6"/>
      <c r="K26" s="5"/>
      <c r="L26" s="3"/>
      <c r="M26" s="6"/>
      <c r="N26" s="1"/>
      <c r="O26" s="2"/>
      <c r="P26" s="7"/>
      <c r="Q26" s="2"/>
      <c r="R26" s="3"/>
      <c r="T26" s="2"/>
      <c r="U26" s="2"/>
      <c r="V26" s="2"/>
      <c r="AI26" s="3"/>
      <c r="AJ26" s="3"/>
      <c r="AK26" s="2"/>
      <c r="AL26" s="2"/>
      <c r="AN26" s="3"/>
      <c r="AO26" s="3"/>
    </row>
    <row r="27" ht="14.25" customHeight="1">
      <c r="B27" s="1"/>
      <c r="C27" s="1"/>
      <c r="D27" s="2"/>
      <c r="F27" s="3"/>
      <c r="G27" s="4"/>
      <c r="H27" s="5"/>
      <c r="I27" s="3"/>
      <c r="J27" s="6"/>
      <c r="K27" s="5"/>
      <c r="L27" s="3"/>
      <c r="M27" s="6"/>
      <c r="N27" s="1"/>
      <c r="O27" s="2"/>
      <c r="P27" s="7"/>
      <c r="Q27" s="2"/>
      <c r="R27" s="3"/>
      <c r="T27" s="2"/>
      <c r="U27" s="2"/>
      <c r="V27" s="2"/>
      <c r="AI27" s="3"/>
      <c r="AJ27" s="3"/>
      <c r="AK27" s="2"/>
      <c r="AL27" s="2"/>
      <c r="AN27" s="3"/>
      <c r="AO27" s="3"/>
      <c r="AP27" s="195"/>
    </row>
    <row r="28" ht="14.25" customHeight="1">
      <c r="B28" s="1"/>
      <c r="C28" s="1"/>
      <c r="D28" s="2"/>
      <c r="F28" s="3"/>
      <c r="G28" s="4"/>
      <c r="H28" s="5"/>
      <c r="I28" s="3"/>
      <c r="J28" s="6"/>
      <c r="K28" s="5"/>
      <c r="L28" s="3"/>
      <c r="M28" s="6"/>
      <c r="N28" s="1"/>
      <c r="O28" s="2"/>
      <c r="P28" s="7"/>
      <c r="Q28" s="2"/>
      <c r="R28" s="3"/>
      <c r="T28" s="2"/>
      <c r="U28" s="2"/>
      <c r="V28" s="2"/>
      <c r="AI28" s="3"/>
      <c r="AJ28" s="3"/>
      <c r="AK28" s="2"/>
      <c r="AL28" s="2"/>
      <c r="AN28" s="3"/>
      <c r="AO28" s="3"/>
    </row>
    <row r="29" ht="14.25" customHeight="1">
      <c r="B29" s="1"/>
      <c r="C29" s="1"/>
      <c r="D29" s="2"/>
      <c r="F29" s="3"/>
      <c r="G29" s="4"/>
      <c r="H29" s="5"/>
      <c r="I29" s="3"/>
      <c r="J29" s="6"/>
      <c r="K29" s="5"/>
      <c r="L29" s="3"/>
      <c r="M29" s="6"/>
      <c r="N29" s="1"/>
      <c r="O29" s="2"/>
      <c r="P29" s="7"/>
      <c r="Q29" s="2"/>
      <c r="R29" s="3"/>
      <c r="T29" s="2"/>
      <c r="U29" s="2"/>
      <c r="V29" s="2"/>
      <c r="AI29" s="3"/>
      <c r="AJ29" s="3"/>
      <c r="AK29" s="2"/>
      <c r="AL29" s="2"/>
      <c r="AN29" s="3"/>
      <c r="AO29" s="3"/>
    </row>
    <row r="30" ht="14.25" customHeight="1">
      <c r="B30" s="1"/>
      <c r="C30" s="1"/>
      <c r="D30" s="2"/>
      <c r="F30" s="3"/>
      <c r="G30" s="4"/>
      <c r="H30" s="5"/>
      <c r="I30" s="3"/>
      <c r="J30" s="6"/>
      <c r="K30" s="5"/>
      <c r="L30" s="3"/>
      <c r="M30" s="6"/>
      <c r="N30" s="1"/>
      <c r="O30" s="2"/>
      <c r="P30" s="7"/>
      <c r="Q30" s="2"/>
      <c r="R30" s="3"/>
      <c r="T30" s="2"/>
      <c r="U30" s="2"/>
      <c r="V30" s="2"/>
      <c r="AI30" s="3"/>
      <c r="AJ30" s="3"/>
      <c r="AK30" s="2"/>
      <c r="AL30" s="2"/>
      <c r="AN30" s="3"/>
      <c r="AO30" s="3"/>
    </row>
    <row r="31" ht="14.25" customHeight="1">
      <c r="B31" s="1"/>
      <c r="C31" s="1"/>
      <c r="D31" s="2"/>
      <c r="F31" s="3"/>
      <c r="G31" s="4"/>
      <c r="H31" s="5"/>
      <c r="I31" s="3"/>
      <c r="J31" s="6"/>
      <c r="K31" s="5"/>
      <c r="L31" s="3"/>
      <c r="M31" s="6"/>
      <c r="N31" s="1"/>
      <c r="O31" s="2"/>
      <c r="P31" s="7"/>
      <c r="Q31" s="2"/>
      <c r="R31" s="3"/>
      <c r="T31" s="2"/>
      <c r="U31" s="2"/>
      <c r="V31" s="2"/>
      <c r="AI31" s="3"/>
      <c r="AJ31" s="3"/>
      <c r="AK31" s="2"/>
      <c r="AL31" s="2"/>
      <c r="AN31" s="3"/>
      <c r="AO31" s="3"/>
    </row>
    <row r="32" ht="14.25" customHeight="1">
      <c r="B32" s="1"/>
      <c r="C32" s="1"/>
      <c r="D32" s="2"/>
      <c r="F32" s="3"/>
      <c r="G32" s="4"/>
      <c r="H32" s="5"/>
      <c r="I32" s="3"/>
      <c r="J32" s="6"/>
      <c r="K32" s="5"/>
      <c r="L32" s="3"/>
      <c r="M32" s="6"/>
      <c r="N32" s="1"/>
      <c r="O32" s="2"/>
      <c r="P32" s="7"/>
      <c r="Q32" s="2"/>
      <c r="R32" s="3"/>
      <c r="T32" s="2"/>
      <c r="U32" s="2"/>
      <c r="V32" s="2"/>
      <c r="AI32" s="3"/>
      <c r="AJ32" s="3"/>
      <c r="AK32" s="2"/>
      <c r="AL32" s="2"/>
      <c r="AN32" s="3"/>
      <c r="AO32" s="3"/>
    </row>
    <row r="33" ht="14.25" customHeight="1">
      <c r="B33" s="1"/>
      <c r="C33" s="1"/>
      <c r="D33" s="2"/>
      <c r="F33" s="3"/>
      <c r="G33" s="4"/>
      <c r="H33" s="5"/>
      <c r="I33" s="3"/>
      <c r="J33" s="6"/>
      <c r="K33" s="5"/>
      <c r="L33" s="3"/>
      <c r="M33" s="6"/>
      <c r="N33" s="1"/>
      <c r="O33" s="2"/>
      <c r="P33" s="7"/>
      <c r="Q33" s="2"/>
      <c r="R33" s="3"/>
      <c r="T33" s="2"/>
      <c r="U33" s="2"/>
      <c r="V33" s="2"/>
      <c r="AI33" s="3"/>
      <c r="AJ33" s="3"/>
      <c r="AK33" s="2"/>
      <c r="AL33" s="2"/>
      <c r="AN33" s="3"/>
      <c r="AO33" s="3"/>
    </row>
    <row r="34" ht="14.25" customHeight="1">
      <c r="B34" s="1"/>
      <c r="C34" s="1"/>
      <c r="D34" s="2"/>
      <c r="F34" s="3"/>
      <c r="G34" s="4"/>
      <c r="H34" s="5"/>
      <c r="I34" s="3"/>
      <c r="J34" s="6"/>
      <c r="K34" s="5"/>
      <c r="L34" s="3"/>
      <c r="M34" s="6"/>
      <c r="N34" s="1"/>
      <c r="O34" s="2"/>
      <c r="P34" s="7"/>
      <c r="Q34" s="2"/>
      <c r="R34" s="3"/>
      <c r="T34" s="2"/>
      <c r="U34" s="2"/>
      <c r="V34" s="2"/>
      <c r="AI34" s="3"/>
      <c r="AJ34" s="3"/>
      <c r="AK34" s="2"/>
      <c r="AL34" s="2"/>
      <c r="AN34" s="3"/>
      <c r="AO34" s="3"/>
      <c r="AP34" s="2"/>
      <c r="AQ34" s="2" t="str">
        <f>SUBTOTAL(9,AQ3:AQ33)</f>
        <v>15</v>
      </c>
    </row>
    <row r="35" ht="14.25" customHeight="1">
      <c r="B35" s="1"/>
      <c r="C35" s="1"/>
      <c r="D35" s="2"/>
      <c r="F35" s="3"/>
      <c r="G35" s="4"/>
      <c r="H35" s="5"/>
      <c r="I35" s="3"/>
      <c r="J35" s="6"/>
      <c r="K35" s="5"/>
      <c r="L35" s="3"/>
      <c r="M35" s="6"/>
      <c r="N35" s="1"/>
      <c r="O35" s="2"/>
      <c r="P35" s="7"/>
      <c r="Q35" s="2"/>
      <c r="R35" s="3"/>
      <c r="T35" s="2"/>
      <c r="U35" s="2"/>
      <c r="V35" s="2"/>
      <c r="AI35" s="3"/>
      <c r="AJ35" s="3"/>
      <c r="AK35" s="2"/>
      <c r="AL35" s="2"/>
      <c r="AN35" s="3"/>
      <c r="AO35" s="3"/>
      <c r="AP35" s="2"/>
      <c r="AQ35" s="2"/>
    </row>
    <row r="36" ht="14.25" customHeight="1">
      <c r="B36" s="1"/>
      <c r="C36" s="1"/>
      <c r="D36" s="2"/>
      <c r="F36" s="3"/>
      <c r="G36" s="4"/>
      <c r="H36" s="5"/>
      <c r="I36" s="3"/>
      <c r="J36" s="6"/>
      <c r="K36" s="5"/>
      <c r="L36" s="3"/>
      <c r="M36" s="6"/>
      <c r="N36" s="1"/>
      <c r="O36" s="2"/>
      <c r="P36" s="7"/>
      <c r="Q36" s="2"/>
      <c r="R36" s="3"/>
      <c r="T36" s="2"/>
      <c r="U36" s="2"/>
      <c r="V36" s="2"/>
      <c r="W36" s="3"/>
      <c r="AI36" s="3"/>
      <c r="AJ36" s="3"/>
      <c r="AK36" s="2"/>
      <c r="AL36" s="2"/>
      <c r="AN36" s="3"/>
      <c r="AO36" s="3"/>
      <c r="AP36" s="2"/>
      <c r="AQ36" s="2"/>
    </row>
    <row r="37" ht="14.25" customHeight="1">
      <c r="B37" s="1"/>
      <c r="C37" s="1"/>
      <c r="D37" s="2"/>
      <c r="F37" s="3"/>
      <c r="G37" s="4"/>
      <c r="H37" s="5"/>
      <c r="I37" s="3"/>
      <c r="J37" s="6"/>
      <c r="K37" s="5"/>
      <c r="L37" s="3"/>
      <c r="M37" s="6"/>
      <c r="N37" s="1"/>
      <c r="O37" s="2"/>
      <c r="P37" s="7"/>
      <c r="Q37" s="2"/>
      <c r="R37" s="3"/>
      <c r="T37" s="2"/>
      <c r="U37" s="2"/>
      <c r="V37" s="2"/>
      <c r="W37" s="3"/>
      <c r="AI37" s="3"/>
      <c r="AJ37" s="3"/>
      <c r="AK37" s="2"/>
      <c r="AL37" s="2"/>
      <c r="AN37" s="3"/>
      <c r="AO37" s="3"/>
      <c r="AP37" s="2"/>
      <c r="AQ37" s="2"/>
    </row>
    <row r="38" ht="14.25" customHeight="1">
      <c r="B38" s="1"/>
      <c r="C38" s="1"/>
      <c r="D38" s="2"/>
      <c r="F38" s="3"/>
      <c r="G38" s="4"/>
      <c r="H38" s="5"/>
      <c r="I38" s="3"/>
      <c r="J38" s="6"/>
      <c r="K38" s="5"/>
      <c r="L38" s="3"/>
      <c r="M38" s="6"/>
      <c r="N38" s="1"/>
      <c r="O38" s="2"/>
      <c r="P38" s="7"/>
      <c r="Q38" s="2"/>
      <c r="R38" s="3"/>
      <c r="T38" s="2"/>
      <c r="U38" s="2"/>
      <c r="V38" s="2"/>
      <c r="W38" s="3"/>
      <c r="AI38" s="3"/>
      <c r="AJ38" s="3"/>
      <c r="AK38" s="2"/>
      <c r="AL38" s="2"/>
      <c r="AN38" s="3"/>
      <c r="AO38" s="3"/>
      <c r="AP38" s="2"/>
      <c r="AQ38" s="2"/>
    </row>
    <row r="39" ht="14.25" customHeight="1">
      <c r="B39" s="1"/>
      <c r="C39" s="1"/>
      <c r="D39" s="2"/>
      <c r="F39" s="3"/>
      <c r="G39" s="4"/>
      <c r="H39" s="5"/>
      <c r="I39" s="3"/>
      <c r="J39" s="6"/>
      <c r="K39" s="5"/>
      <c r="L39" s="3"/>
      <c r="M39" s="6"/>
      <c r="N39" s="1"/>
      <c r="O39" s="2"/>
      <c r="P39" s="7"/>
      <c r="Q39" s="2"/>
      <c r="R39" s="3"/>
      <c r="T39" s="2"/>
      <c r="U39" s="2"/>
      <c r="V39" s="2"/>
      <c r="W39" s="3"/>
      <c r="AI39" s="3"/>
      <c r="AJ39" s="3"/>
      <c r="AK39" s="2"/>
      <c r="AL39" s="2"/>
      <c r="AN39" s="3"/>
      <c r="AO39" s="3"/>
      <c r="AP39" s="2"/>
      <c r="AQ39" s="2"/>
    </row>
    <row r="40" ht="14.25" customHeight="1">
      <c r="B40" s="1"/>
      <c r="C40" s="1"/>
      <c r="D40" s="2"/>
      <c r="F40" s="3"/>
      <c r="G40" s="4"/>
      <c r="H40" s="5"/>
      <c r="I40" s="3"/>
      <c r="J40" s="6"/>
      <c r="K40" s="5"/>
      <c r="L40" s="3"/>
      <c r="M40" s="6"/>
      <c r="N40" s="1"/>
      <c r="O40" s="2"/>
      <c r="P40" s="7"/>
      <c r="Q40" s="2"/>
      <c r="R40" s="3"/>
      <c r="T40" s="2"/>
      <c r="U40" s="2"/>
      <c r="V40" s="2"/>
      <c r="W40" s="3"/>
      <c r="AI40" s="3"/>
      <c r="AJ40" s="3"/>
      <c r="AK40" s="2"/>
      <c r="AL40" s="2"/>
      <c r="AN40" s="3"/>
      <c r="AO40" s="3"/>
      <c r="AP40" s="2"/>
      <c r="AQ40" s="2"/>
    </row>
    <row r="41" ht="14.25" customHeight="1">
      <c r="B41" s="1"/>
      <c r="C41" s="1"/>
      <c r="D41" s="2"/>
      <c r="F41" s="3"/>
      <c r="G41" s="4"/>
      <c r="H41" s="5"/>
      <c r="I41" s="3"/>
      <c r="J41" s="6"/>
      <c r="K41" s="5"/>
      <c r="L41" s="3"/>
      <c r="M41" s="6"/>
      <c r="N41" s="1"/>
      <c r="O41" s="2"/>
      <c r="P41" s="7"/>
      <c r="Q41" s="2"/>
      <c r="R41" s="3"/>
      <c r="T41" s="2"/>
      <c r="U41" s="2"/>
      <c r="V41" s="2"/>
      <c r="W41" s="3"/>
      <c r="AI41" s="3"/>
      <c r="AJ41" s="3"/>
      <c r="AK41" s="2"/>
      <c r="AL41" s="2"/>
      <c r="AN41" s="3"/>
      <c r="AO41" s="3"/>
      <c r="AP41" s="2"/>
      <c r="AQ41" s="2"/>
    </row>
    <row r="42" ht="14.25" customHeight="1">
      <c r="B42" s="1"/>
      <c r="C42" s="1"/>
      <c r="D42" s="2"/>
      <c r="F42" s="3"/>
      <c r="G42" s="4"/>
      <c r="H42" s="5"/>
      <c r="I42" s="3"/>
      <c r="J42" s="6"/>
      <c r="K42" s="5"/>
      <c r="L42" s="3"/>
      <c r="M42" s="6"/>
      <c r="N42" s="1"/>
      <c r="O42" s="2"/>
      <c r="P42" s="7"/>
      <c r="Q42" s="2"/>
      <c r="R42" s="3"/>
      <c r="T42" s="2"/>
      <c r="U42" s="2"/>
      <c r="V42" s="2"/>
      <c r="W42" s="3"/>
      <c r="AI42" s="3"/>
      <c r="AJ42" s="3"/>
      <c r="AK42" s="2"/>
      <c r="AL42" s="2"/>
      <c r="AN42" s="3"/>
      <c r="AO42" s="3"/>
      <c r="AP42" s="2"/>
      <c r="AQ42" s="2"/>
    </row>
    <row r="43" ht="14.25" customHeight="1">
      <c r="B43" s="1"/>
      <c r="C43" s="1"/>
      <c r="D43" s="2"/>
      <c r="F43" s="3"/>
      <c r="G43" s="4"/>
      <c r="H43" s="5"/>
      <c r="I43" s="3"/>
      <c r="J43" s="6"/>
      <c r="K43" s="5"/>
      <c r="L43" s="3"/>
      <c r="M43" s="6"/>
      <c r="N43" s="1"/>
      <c r="O43" s="2"/>
      <c r="P43" s="7"/>
      <c r="Q43" s="2"/>
      <c r="R43" s="3"/>
      <c r="T43" s="2"/>
      <c r="U43" s="2"/>
      <c r="V43" s="2"/>
      <c r="W43" s="3"/>
      <c r="AI43" s="3"/>
      <c r="AJ43" s="3"/>
      <c r="AK43" s="2"/>
      <c r="AL43" s="2"/>
      <c r="AN43" s="3"/>
      <c r="AO43" s="3"/>
      <c r="AP43" s="2"/>
      <c r="AQ43" s="2"/>
    </row>
    <row r="44" ht="14.25" customHeight="1">
      <c r="B44" s="1"/>
      <c r="C44" s="1"/>
      <c r="D44" s="2"/>
      <c r="F44" s="3"/>
      <c r="G44" s="4"/>
      <c r="H44" s="5"/>
      <c r="I44" s="3"/>
      <c r="J44" s="6"/>
      <c r="K44" s="5"/>
      <c r="L44" s="3"/>
      <c r="M44" s="6"/>
      <c r="N44" s="1"/>
      <c r="O44" s="2"/>
      <c r="P44" s="7"/>
      <c r="Q44" s="2"/>
      <c r="R44" s="3"/>
      <c r="T44" s="2"/>
      <c r="U44" s="2"/>
      <c r="V44" s="2"/>
      <c r="W44" s="3"/>
      <c r="AI44" s="3"/>
      <c r="AJ44" s="3"/>
      <c r="AK44" s="2"/>
      <c r="AL44" s="2"/>
      <c r="AN44" s="3"/>
      <c r="AO44" s="3"/>
      <c r="AP44" s="2"/>
      <c r="AQ44" s="2"/>
    </row>
    <row r="45" ht="14.25" customHeight="1">
      <c r="B45" s="1"/>
      <c r="C45" s="1"/>
      <c r="D45" s="2"/>
      <c r="F45" s="3"/>
      <c r="G45" s="4"/>
      <c r="H45" s="5"/>
      <c r="I45" s="3"/>
      <c r="J45" s="6"/>
      <c r="K45" s="5"/>
      <c r="L45" s="3"/>
      <c r="M45" s="6"/>
      <c r="N45" s="1"/>
      <c r="O45" s="2"/>
      <c r="P45" s="7"/>
      <c r="Q45" s="2"/>
      <c r="R45" s="3"/>
      <c r="T45" s="2"/>
      <c r="U45" s="2"/>
      <c r="V45" s="2"/>
      <c r="W45" s="3"/>
      <c r="AI45" s="3"/>
      <c r="AJ45" s="3"/>
      <c r="AK45" s="2"/>
      <c r="AL45" s="2"/>
      <c r="AN45" s="3"/>
      <c r="AO45" s="3"/>
      <c r="AP45" s="2"/>
      <c r="AQ45" s="2"/>
    </row>
    <row r="46" ht="14.25" customHeight="1">
      <c r="B46" s="1"/>
      <c r="C46" s="1"/>
      <c r="D46" s="2"/>
      <c r="F46" s="3"/>
      <c r="G46" s="4"/>
      <c r="H46" s="5"/>
      <c r="I46" s="3"/>
      <c r="J46" s="6"/>
      <c r="K46" s="5"/>
      <c r="L46" s="3"/>
      <c r="M46" s="6"/>
      <c r="N46" s="1"/>
      <c r="O46" s="2"/>
      <c r="P46" s="7"/>
      <c r="Q46" s="2"/>
      <c r="R46" s="3"/>
      <c r="T46" s="2"/>
      <c r="U46" s="2"/>
      <c r="V46" s="2"/>
      <c r="W46" s="3"/>
      <c r="AI46" s="3"/>
      <c r="AJ46" s="3"/>
      <c r="AK46" s="2"/>
      <c r="AL46" s="2"/>
      <c r="AN46" s="3"/>
      <c r="AO46" s="3"/>
      <c r="AP46" s="2"/>
      <c r="AQ46" s="2"/>
    </row>
    <row r="47" ht="14.25" customHeight="1">
      <c r="B47" s="1"/>
      <c r="C47" s="1"/>
      <c r="D47" s="2"/>
      <c r="F47" s="3"/>
      <c r="G47" s="4"/>
      <c r="H47" s="5"/>
      <c r="I47" s="3"/>
      <c r="J47" s="6"/>
      <c r="K47" s="5"/>
      <c r="L47" s="3"/>
      <c r="M47" s="6"/>
      <c r="N47" s="1"/>
      <c r="O47" s="2"/>
      <c r="P47" s="7"/>
      <c r="Q47" s="2"/>
      <c r="R47" s="3"/>
      <c r="T47" s="2"/>
      <c r="U47" s="2"/>
      <c r="V47" s="2"/>
      <c r="W47" s="3"/>
      <c r="AI47" s="3"/>
      <c r="AJ47" s="3"/>
      <c r="AK47" s="2"/>
      <c r="AL47" s="2"/>
      <c r="AN47" s="3"/>
      <c r="AO47" s="3"/>
      <c r="AP47" s="2"/>
      <c r="AQ47" s="2"/>
    </row>
    <row r="48" ht="14.25" customHeight="1">
      <c r="B48" s="1"/>
      <c r="C48" s="1"/>
      <c r="D48" s="2"/>
      <c r="F48" s="3"/>
      <c r="G48" s="4"/>
      <c r="H48" s="5"/>
      <c r="I48" s="3"/>
      <c r="J48" s="6"/>
      <c r="K48" s="5"/>
      <c r="L48" s="3"/>
      <c r="M48" s="6"/>
      <c r="N48" s="1"/>
      <c r="O48" s="2"/>
      <c r="P48" s="7"/>
      <c r="Q48" s="2"/>
      <c r="R48" s="3"/>
      <c r="T48" s="2"/>
      <c r="U48" s="2"/>
      <c r="V48" s="2"/>
      <c r="W48" s="3"/>
      <c r="AI48" s="3"/>
      <c r="AJ48" s="3"/>
      <c r="AK48" s="2"/>
      <c r="AL48" s="2"/>
      <c r="AN48" s="3"/>
      <c r="AO48" s="3"/>
      <c r="AP48" s="2"/>
      <c r="AQ48" s="2"/>
    </row>
    <row r="49" ht="14.25" customHeight="1">
      <c r="B49" s="1"/>
      <c r="C49" s="1"/>
      <c r="D49" s="2"/>
      <c r="F49" s="3"/>
      <c r="G49" s="4"/>
      <c r="H49" s="5"/>
      <c r="I49" s="3"/>
      <c r="J49" s="6"/>
      <c r="K49" s="5"/>
      <c r="L49" s="3"/>
      <c r="M49" s="6"/>
      <c r="N49" s="1"/>
      <c r="O49" s="2"/>
      <c r="P49" s="7"/>
      <c r="Q49" s="2"/>
      <c r="R49" s="3"/>
      <c r="T49" s="2"/>
      <c r="U49" s="2"/>
      <c r="V49" s="2"/>
      <c r="W49" s="3"/>
      <c r="AI49" s="3"/>
      <c r="AJ49" s="3"/>
      <c r="AK49" s="2"/>
      <c r="AL49" s="2"/>
      <c r="AN49" s="3"/>
      <c r="AO49" s="3"/>
      <c r="AP49" s="2"/>
      <c r="AQ49" s="2"/>
    </row>
    <row r="50" ht="14.25" customHeight="1">
      <c r="B50" s="1"/>
      <c r="C50" s="1"/>
      <c r="D50" s="2"/>
      <c r="F50" s="3"/>
      <c r="G50" s="4"/>
      <c r="H50" s="5"/>
      <c r="I50" s="3"/>
      <c r="J50" s="6"/>
      <c r="K50" s="5"/>
      <c r="L50" s="3"/>
      <c r="M50" s="6"/>
      <c r="N50" s="1"/>
      <c r="O50" s="2"/>
      <c r="P50" s="7"/>
      <c r="Q50" s="2"/>
      <c r="R50" s="3"/>
      <c r="T50" s="2"/>
      <c r="U50" s="2"/>
      <c r="V50" s="2"/>
      <c r="W50" s="3"/>
      <c r="AI50" s="3"/>
      <c r="AJ50" s="3"/>
      <c r="AK50" s="2"/>
      <c r="AL50" s="2"/>
      <c r="AN50" s="3"/>
      <c r="AO50" s="3"/>
      <c r="AP50" s="2"/>
      <c r="AQ50" s="2"/>
    </row>
    <row r="51" ht="14.25" customHeight="1">
      <c r="B51" s="1"/>
      <c r="C51" s="1"/>
      <c r="D51" s="2"/>
      <c r="F51" s="3"/>
      <c r="G51" s="4"/>
      <c r="H51" s="5"/>
      <c r="I51" s="3"/>
      <c r="J51" s="6"/>
      <c r="K51" s="5"/>
      <c r="L51" s="3"/>
      <c r="M51" s="6"/>
      <c r="N51" s="1"/>
      <c r="O51" s="2"/>
      <c r="P51" s="7"/>
      <c r="Q51" s="2"/>
      <c r="R51" s="3"/>
      <c r="T51" s="2"/>
      <c r="U51" s="2"/>
      <c r="V51" s="2"/>
      <c r="W51" s="3"/>
      <c r="AI51" s="3"/>
      <c r="AJ51" s="3"/>
      <c r="AK51" s="2"/>
      <c r="AL51" s="2"/>
      <c r="AN51" s="3"/>
      <c r="AO51" s="3"/>
      <c r="AP51" s="2"/>
      <c r="AQ51" s="2"/>
    </row>
    <row r="52" ht="14.25" customHeight="1">
      <c r="B52" s="1"/>
      <c r="C52" s="1"/>
      <c r="D52" s="2"/>
      <c r="F52" s="3"/>
      <c r="G52" s="4"/>
      <c r="H52" s="5"/>
      <c r="I52" s="3"/>
      <c r="J52" s="6"/>
      <c r="K52" s="5"/>
      <c r="L52" s="3"/>
      <c r="M52" s="6"/>
      <c r="N52" s="1"/>
      <c r="O52" s="2"/>
      <c r="P52" s="7"/>
      <c r="Q52" s="2"/>
      <c r="R52" s="3"/>
      <c r="T52" s="2"/>
      <c r="U52" s="2"/>
      <c r="V52" s="2"/>
      <c r="W52" s="3"/>
      <c r="AI52" s="3"/>
      <c r="AJ52" s="3"/>
      <c r="AK52" s="2"/>
      <c r="AL52" s="2"/>
      <c r="AN52" s="3"/>
      <c r="AO52" s="3"/>
      <c r="AP52" s="2"/>
      <c r="AQ52" s="2"/>
    </row>
    <row r="53" ht="14.25" customHeight="1">
      <c r="B53" s="1"/>
      <c r="C53" s="1"/>
      <c r="D53" s="2"/>
      <c r="F53" s="3"/>
      <c r="G53" s="4"/>
      <c r="H53" s="5"/>
      <c r="I53" s="3"/>
      <c r="J53" s="6"/>
      <c r="K53" s="5"/>
      <c r="L53" s="3"/>
      <c r="M53" s="6"/>
      <c r="N53" s="1"/>
      <c r="O53" s="2"/>
      <c r="P53" s="7"/>
      <c r="Q53" s="2"/>
      <c r="R53" s="3"/>
      <c r="T53" s="2"/>
      <c r="U53" s="2"/>
      <c r="V53" s="2"/>
      <c r="W53" s="3"/>
      <c r="AI53" s="3"/>
      <c r="AJ53" s="3"/>
      <c r="AK53" s="2"/>
      <c r="AL53" s="2"/>
      <c r="AN53" s="3"/>
      <c r="AO53" s="3"/>
      <c r="AP53" s="2"/>
      <c r="AQ53" s="2"/>
    </row>
    <row r="54" ht="14.25" customHeight="1">
      <c r="B54" s="1"/>
      <c r="C54" s="1"/>
      <c r="D54" s="2"/>
      <c r="F54" s="3"/>
      <c r="G54" s="4"/>
      <c r="H54" s="5"/>
      <c r="I54" s="3"/>
      <c r="J54" s="6"/>
      <c r="K54" s="5"/>
      <c r="L54" s="3"/>
      <c r="M54" s="6"/>
      <c r="N54" s="1"/>
      <c r="O54" s="2"/>
      <c r="P54" s="7"/>
      <c r="Q54" s="2"/>
      <c r="R54" s="3"/>
      <c r="T54" s="2"/>
      <c r="U54" s="2"/>
      <c r="V54" s="2"/>
      <c r="W54" s="3"/>
      <c r="AI54" s="3"/>
      <c r="AJ54" s="3"/>
      <c r="AK54" s="2"/>
      <c r="AL54" s="2"/>
      <c r="AN54" s="3"/>
      <c r="AO54" s="3"/>
      <c r="AP54" s="2"/>
      <c r="AQ54" s="2"/>
    </row>
    <row r="55" ht="14.25" customHeight="1">
      <c r="B55" s="1"/>
      <c r="C55" s="1"/>
      <c r="D55" s="2"/>
      <c r="F55" s="3"/>
      <c r="G55" s="4"/>
      <c r="H55" s="5"/>
      <c r="I55" s="3"/>
      <c r="J55" s="6"/>
      <c r="K55" s="5"/>
      <c r="L55" s="3"/>
      <c r="M55" s="6"/>
      <c r="N55" s="1"/>
      <c r="O55" s="2"/>
      <c r="P55" s="7"/>
      <c r="Q55" s="2"/>
      <c r="R55" s="3"/>
      <c r="T55" s="2"/>
      <c r="U55" s="2"/>
      <c r="V55" s="2"/>
      <c r="W55" s="3"/>
      <c r="AI55" s="3"/>
      <c r="AJ55" s="3"/>
      <c r="AK55" s="2"/>
      <c r="AL55" s="2"/>
      <c r="AN55" s="3"/>
      <c r="AO55" s="3"/>
      <c r="AP55" s="2"/>
      <c r="AQ55" s="2"/>
    </row>
    <row r="56" ht="14.25" customHeight="1">
      <c r="B56" s="1"/>
      <c r="C56" s="1"/>
      <c r="D56" s="2"/>
      <c r="F56" s="3"/>
      <c r="G56" s="4"/>
      <c r="H56" s="5"/>
      <c r="I56" s="3"/>
      <c r="J56" s="6"/>
      <c r="K56" s="5"/>
      <c r="L56" s="3"/>
      <c r="M56" s="6"/>
      <c r="N56" s="1"/>
      <c r="O56" s="2"/>
      <c r="P56" s="7"/>
      <c r="Q56" s="2"/>
      <c r="R56" s="3"/>
      <c r="T56" s="2"/>
      <c r="U56" s="2"/>
      <c r="V56" s="2"/>
      <c r="W56" s="3"/>
      <c r="AI56" s="3"/>
      <c r="AJ56" s="3"/>
      <c r="AK56" s="2"/>
      <c r="AL56" s="2"/>
      <c r="AN56" s="3"/>
      <c r="AO56" s="3"/>
      <c r="AP56" s="2"/>
      <c r="AQ56" s="2"/>
    </row>
    <row r="57" ht="14.25" customHeight="1">
      <c r="B57" s="1"/>
      <c r="C57" s="1"/>
      <c r="D57" s="2"/>
      <c r="F57" s="3"/>
      <c r="G57" s="4"/>
      <c r="H57" s="5"/>
      <c r="I57" s="3"/>
      <c r="J57" s="6"/>
      <c r="K57" s="5"/>
      <c r="L57" s="3"/>
      <c r="M57" s="6"/>
      <c r="N57" s="1"/>
      <c r="O57" s="2"/>
      <c r="P57" s="7"/>
      <c r="Q57" s="2"/>
      <c r="R57" s="3"/>
      <c r="T57" s="2"/>
      <c r="U57" s="2"/>
      <c r="V57" s="2"/>
      <c r="W57" s="3"/>
      <c r="AI57" s="3"/>
      <c r="AJ57" s="3"/>
      <c r="AK57" s="2"/>
      <c r="AL57" s="2"/>
      <c r="AN57" s="3"/>
      <c r="AO57" s="3"/>
      <c r="AP57" s="2"/>
      <c r="AQ57" s="2"/>
    </row>
    <row r="58" ht="14.25" customHeight="1">
      <c r="B58" s="1"/>
      <c r="C58" s="1"/>
      <c r="D58" s="2"/>
      <c r="F58" s="3"/>
      <c r="G58" s="4"/>
      <c r="H58" s="5"/>
      <c r="I58" s="3"/>
      <c r="J58" s="6"/>
      <c r="K58" s="5"/>
      <c r="L58" s="3"/>
      <c r="M58" s="6"/>
      <c r="N58" s="1"/>
      <c r="O58" s="2"/>
      <c r="P58" s="7"/>
      <c r="Q58" s="2"/>
      <c r="R58" s="3"/>
      <c r="T58" s="2"/>
      <c r="U58" s="2"/>
      <c r="V58" s="2"/>
      <c r="W58" s="3"/>
      <c r="AI58" s="3"/>
      <c r="AJ58" s="3"/>
      <c r="AK58" s="2"/>
      <c r="AL58" s="2"/>
      <c r="AN58" s="3"/>
      <c r="AO58" s="3"/>
      <c r="AP58" s="2"/>
      <c r="AQ58" s="2"/>
    </row>
    <row r="59" ht="14.25" customHeight="1">
      <c r="B59" s="1"/>
      <c r="C59" s="1"/>
      <c r="D59" s="2"/>
      <c r="F59" s="3"/>
      <c r="G59" s="4"/>
      <c r="H59" s="5"/>
      <c r="I59" s="3"/>
      <c r="J59" s="6"/>
      <c r="K59" s="5"/>
      <c r="L59" s="3"/>
      <c r="M59" s="6"/>
      <c r="N59" s="1"/>
      <c r="O59" s="2"/>
      <c r="P59" s="7"/>
      <c r="Q59" s="2"/>
      <c r="R59" s="3"/>
      <c r="T59" s="2"/>
      <c r="U59" s="2"/>
      <c r="V59" s="2"/>
      <c r="W59" s="3"/>
      <c r="AI59" s="3"/>
      <c r="AJ59" s="3"/>
      <c r="AK59" s="2"/>
      <c r="AL59" s="2"/>
      <c r="AN59" s="3"/>
      <c r="AO59" s="3"/>
      <c r="AP59" s="2"/>
      <c r="AQ59" s="2"/>
    </row>
    <row r="60" ht="14.25" customHeight="1">
      <c r="B60" s="1"/>
      <c r="C60" s="1"/>
      <c r="D60" s="2"/>
      <c r="F60" s="3"/>
      <c r="G60" s="4"/>
      <c r="H60" s="5"/>
      <c r="I60" s="3"/>
      <c r="J60" s="6"/>
      <c r="K60" s="5"/>
      <c r="L60" s="3"/>
      <c r="M60" s="6"/>
      <c r="N60" s="1"/>
      <c r="O60" s="2"/>
      <c r="P60" s="7"/>
      <c r="Q60" s="2"/>
      <c r="R60" s="3"/>
      <c r="T60" s="2"/>
      <c r="U60" s="2"/>
      <c r="V60" s="2"/>
      <c r="W60" s="3"/>
      <c r="AI60" s="3"/>
      <c r="AJ60" s="3"/>
      <c r="AK60" s="2"/>
      <c r="AL60" s="2"/>
      <c r="AN60" s="3"/>
      <c r="AO60" s="3"/>
      <c r="AP60" s="2"/>
      <c r="AQ60" s="2"/>
    </row>
    <row r="61" ht="14.25" customHeight="1">
      <c r="B61" s="1"/>
      <c r="C61" s="1"/>
      <c r="D61" s="2"/>
      <c r="F61" s="3"/>
      <c r="G61" s="4"/>
      <c r="H61" s="5"/>
      <c r="I61" s="3"/>
      <c r="J61" s="6"/>
      <c r="K61" s="5"/>
      <c r="L61" s="3"/>
      <c r="M61" s="6"/>
      <c r="N61" s="1"/>
      <c r="O61" s="2"/>
      <c r="P61" s="7"/>
      <c r="Q61" s="2"/>
      <c r="R61" s="3"/>
      <c r="T61" s="2"/>
      <c r="U61" s="2"/>
      <c r="V61" s="2"/>
      <c r="W61" s="3"/>
      <c r="AI61" s="3"/>
      <c r="AJ61" s="3"/>
      <c r="AK61" s="2"/>
      <c r="AL61" s="2"/>
      <c r="AN61" s="3"/>
      <c r="AO61" s="3"/>
      <c r="AP61" s="2"/>
      <c r="AQ61" s="2"/>
    </row>
    <row r="62" ht="14.25" customHeight="1">
      <c r="B62" s="1"/>
      <c r="C62" s="1"/>
      <c r="D62" s="2"/>
      <c r="F62" s="3"/>
      <c r="G62" s="4"/>
      <c r="H62" s="5"/>
      <c r="I62" s="3"/>
      <c r="J62" s="6"/>
      <c r="K62" s="5"/>
      <c r="L62" s="3"/>
      <c r="M62" s="6"/>
      <c r="N62" s="1"/>
      <c r="O62" s="2"/>
      <c r="P62" s="7"/>
      <c r="Q62" s="2"/>
      <c r="R62" s="3"/>
      <c r="T62" s="2"/>
      <c r="U62" s="2"/>
      <c r="V62" s="2"/>
      <c r="W62" s="3"/>
      <c r="AI62" s="3"/>
      <c r="AJ62" s="3"/>
      <c r="AK62" s="2"/>
      <c r="AL62" s="2"/>
      <c r="AN62" s="3"/>
      <c r="AO62" s="3"/>
      <c r="AP62" s="2"/>
      <c r="AQ62" s="2"/>
    </row>
    <row r="63" ht="14.25" customHeight="1">
      <c r="B63" s="1"/>
      <c r="C63" s="1"/>
      <c r="D63" s="2"/>
      <c r="F63" s="3"/>
      <c r="G63" s="4"/>
      <c r="H63" s="5"/>
      <c r="I63" s="3"/>
      <c r="J63" s="6"/>
      <c r="K63" s="5"/>
      <c r="L63" s="3"/>
      <c r="M63" s="6"/>
      <c r="N63" s="1"/>
      <c r="O63" s="2"/>
      <c r="P63" s="7"/>
      <c r="Q63" s="2"/>
      <c r="R63" s="3"/>
      <c r="T63" s="2"/>
      <c r="U63" s="2"/>
      <c r="V63" s="2"/>
      <c r="W63" s="3"/>
      <c r="AI63" s="3"/>
      <c r="AJ63" s="3"/>
      <c r="AK63" s="2"/>
      <c r="AL63" s="2"/>
      <c r="AN63" s="3"/>
      <c r="AO63" s="3"/>
      <c r="AP63" s="2"/>
      <c r="AQ63" s="2"/>
    </row>
    <row r="64" ht="14.25" customHeight="1">
      <c r="B64" s="1"/>
      <c r="C64" s="1"/>
      <c r="D64" s="2"/>
      <c r="F64" s="3"/>
      <c r="G64" s="4"/>
      <c r="H64" s="5"/>
      <c r="I64" s="3"/>
      <c r="J64" s="6"/>
      <c r="K64" s="5"/>
      <c r="L64" s="3"/>
      <c r="M64" s="6"/>
      <c r="N64" s="1"/>
      <c r="O64" s="2"/>
      <c r="P64" s="7"/>
      <c r="Q64" s="2"/>
      <c r="R64" s="3"/>
      <c r="T64" s="2"/>
      <c r="U64" s="2"/>
      <c r="V64" s="2"/>
      <c r="W64" s="3"/>
      <c r="AI64" s="3"/>
      <c r="AJ64" s="3"/>
      <c r="AK64" s="2"/>
      <c r="AL64" s="2"/>
      <c r="AN64" s="3"/>
      <c r="AO64" s="3"/>
      <c r="AP64" s="2"/>
      <c r="AQ64" s="2"/>
    </row>
    <row r="65" ht="14.25" customHeight="1">
      <c r="B65" s="1"/>
      <c r="C65" s="1"/>
      <c r="D65" s="2"/>
      <c r="F65" s="3"/>
      <c r="G65" s="4"/>
      <c r="H65" s="5"/>
      <c r="I65" s="3"/>
      <c r="J65" s="6"/>
      <c r="K65" s="5"/>
      <c r="L65" s="3"/>
      <c r="M65" s="6"/>
      <c r="N65" s="1"/>
      <c r="O65" s="2"/>
      <c r="P65" s="7"/>
      <c r="Q65" s="2"/>
      <c r="R65" s="3"/>
      <c r="T65" s="2"/>
      <c r="U65" s="2"/>
      <c r="V65" s="2"/>
      <c r="W65" s="3"/>
      <c r="AI65" s="3"/>
      <c r="AJ65" s="3"/>
      <c r="AK65" s="2"/>
      <c r="AL65" s="2"/>
      <c r="AN65" s="3"/>
      <c r="AO65" s="3"/>
      <c r="AP65" s="2"/>
      <c r="AQ65" s="2"/>
    </row>
    <row r="66" ht="14.25" customHeight="1">
      <c r="B66" s="1"/>
      <c r="C66" s="1"/>
      <c r="D66" s="2"/>
      <c r="F66" s="3"/>
      <c r="G66" s="4"/>
      <c r="H66" s="5"/>
      <c r="I66" s="3"/>
      <c r="J66" s="6"/>
      <c r="K66" s="5"/>
      <c r="L66" s="3"/>
      <c r="M66" s="6"/>
      <c r="N66" s="1"/>
      <c r="O66" s="2"/>
      <c r="P66" s="7"/>
      <c r="Q66" s="2"/>
      <c r="R66" s="3"/>
      <c r="T66" s="2"/>
      <c r="U66" s="2"/>
      <c r="V66" s="2"/>
      <c r="W66" s="3"/>
      <c r="AI66" s="3"/>
      <c r="AJ66" s="3"/>
      <c r="AK66" s="2"/>
      <c r="AL66" s="2"/>
      <c r="AN66" s="3"/>
      <c r="AO66" s="3"/>
      <c r="AP66" s="2"/>
      <c r="AQ66" s="2"/>
    </row>
    <row r="67" ht="14.25" customHeight="1">
      <c r="B67" s="1"/>
      <c r="C67" s="1"/>
      <c r="D67" s="2"/>
      <c r="F67" s="3"/>
      <c r="G67" s="4"/>
      <c r="H67" s="5"/>
      <c r="I67" s="3"/>
      <c r="J67" s="6"/>
      <c r="K67" s="5"/>
      <c r="L67" s="3"/>
      <c r="M67" s="6"/>
      <c r="N67" s="1"/>
      <c r="O67" s="2"/>
      <c r="P67" s="7"/>
      <c r="Q67" s="2"/>
      <c r="R67" s="3"/>
      <c r="T67" s="2"/>
      <c r="U67" s="2"/>
      <c r="V67" s="2"/>
      <c r="W67" s="3"/>
      <c r="AI67" s="3"/>
      <c r="AJ67" s="3"/>
      <c r="AK67" s="2"/>
      <c r="AL67" s="2"/>
      <c r="AN67" s="3"/>
      <c r="AO67" s="3"/>
      <c r="AP67" s="2"/>
      <c r="AQ67" s="2"/>
    </row>
    <row r="68" ht="14.25" customHeight="1">
      <c r="B68" s="1"/>
      <c r="C68" s="1"/>
      <c r="D68" s="2"/>
      <c r="F68" s="3"/>
      <c r="G68" s="4"/>
      <c r="H68" s="5"/>
      <c r="I68" s="3"/>
      <c r="J68" s="6"/>
      <c r="K68" s="5"/>
      <c r="L68" s="3"/>
      <c r="M68" s="6"/>
      <c r="N68" s="1"/>
      <c r="O68" s="2"/>
      <c r="P68" s="7"/>
      <c r="Q68" s="2"/>
      <c r="R68" s="3"/>
      <c r="T68" s="2"/>
      <c r="U68" s="2"/>
      <c r="V68" s="2"/>
      <c r="W68" s="3"/>
      <c r="AI68" s="3"/>
      <c r="AJ68" s="3"/>
      <c r="AK68" s="2"/>
      <c r="AL68" s="2"/>
      <c r="AN68" s="3"/>
      <c r="AO68" s="3"/>
      <c r="AP68" s="2"/>
      <c r="AQ68" s="2"/>
    </row>
    <row r="69" ht="14.25" customHeight="1">
      <c r="B69" s="1"/>
      <c r="C69" s="1"/>
      <c r="D69" s="2"/>
      <c r="F69" s="3"/>
      <c r="G69" s="4"/>
      <c r="H69" s="5"/>
      <c r="I69" s="3"/>
      <c r="J69" s="6"/>
      <c r="K69" s="5"/>
      <c r="L69" s="3"/>
      <c r="M69" s="6"/>
      <c r="N69" s="1"/>
      <c r="O69" s="2"/>
      <c r="P69" s="7"/>
      <c r="Q69" s="2"/>
      <c r="R69" s="3"/>
      <c r="T69" s="2"/>
      <c r="U69" s="2"/>
      <c r="V69" s="2"/>
      <c r="W69" s="3"/>
      <c r="AI69" s="3"/>
      <c r="AJ69" s="3"/>
      <c r="AK69" s="2"/>
      <c r="AL69" s="2"/>
      <c r="AN69" s="3"/>
      <c r="AO69" s="3"/>
      <c r="AP69" s="2"/>
      <c r="AQ69" s="2"/>
    </row>
    <row r="70" ht="14.25" customHeight="1">
      <c r="B70" s="1"/>
      <c r="C70" s="1"/>
      <c r="D70" s="2"/>
      <c r="F70" s="3"/>
      <c r="G70" s="4"/>
      <c r="H70" s="5"/>
      <c r="I70" s="3"/>
      <c r="J70" s="6"/>
      <c r="K70" s="5"/>
      <c r="L70" s="3"/>
      <c r="M70" s="6"/>
      <c r="N70" s="1"/>
      <c r="O70" s="2"/>
      <c r="P70" s="7"/>
      <c r="Q70" s="2"/>
      <c r="R70" s="3"/>
      <c r="T70" s="2"/>
      <c r="U70" s="2"/>
      <c r="V70" s="2"/>
      <c r="W70" s="3"/>
      <c r="AI70" s="3"/>
      <c r="AJ70" s="3"/>
      <c r="AK70" s="2"/>
      <c r="AL70" s="2"/>
      <c r="AN70" s="3"/>
      <c r="AO70" s="3"/>
      <c r="AP70" s="2"/>
      <c r="AQ70" s="2"/>
    </row>
    <row r="71" ht="14.25" customHeight="1">
      <c r="B71" s="1"/>
      <c r="C71" s="1"/>
      <c r="D71" s="2"/>
      <c r="F71" s="3"/>
      <c r="G71" s="4"/>
      <c r="H71" s="5"/>
      <c r="I71" s="3"/>
      <c r="J71" s="6"/>
      <c r="K71" s="5"/>
      <c r="L71" s="3"/>
      <c r="M71" s="6"/>
      <c r="N71" s="1"/>
      <c r="O71" s="2"/>
      <c r="P71" s="7"/>
      <c r="Q71" s="2"/>
      <c r="R71" s="3"/>
      <c r="T71" s="2"/>
      <c r="U71" s="2"/>
      <c r="V71" s="2"/>
      <c r="W71" s="3"/>
      <c r="AI71" s="3"/>
      <c r="AJ71" s="3"/>
      <c r="AK71" s="2"/>
      <c r="AL71" s="2"/>
      <c r="AN71" s="3"/>
      <c r="AO71" s="3"/>
      <c r="AP71" s="2"/>
      <c r="AQ71" s="2"/>
    </row>
    <row r="72" ht="14.25" customHeight="1">
      <c r="B72" s="1"/>
      <c r="C72" s="1"/>
      <c r="D72" s="2"/>
      <c r="F72" s="3"/>
      <c r="G72" s="4"/>
      <c r="H72" s="5"/>
      <c r="I72" s="3"/>
      <c r="J72" s="6"/>
      <c r="K72" s="5"/>
      <c r="L72" s="3"/>
      <c r="M72" s="6"/>
      <c r="N72" s="1"/>
      <c r="O72" s="2"/>
      <c r="P72" s="7"/>
      <c r="Q72" s="2"/>
      <c r="R72" s="3"/>
      <c r="T72" s="2"/>
      <c r="U72" s="2"/>
      <c r="V72" s="2"/>
      <c r="W72" s="3"/>
      <c r="AI72" s="3"/>
      <c r="AJ72" s="3"/>
      <c r="AK72" s="2"/>
      <c r="AL72" s="2"/>
      <c r="AN72" s="3"/>
      <c r="AO72" s="3"/>
      <c r="AP72" s="2"/>
      <c r="AQ72" s="2"/>
    </row>
    <row r="73" ht="14.25" customHeight="1">
      <c r="B73" s="1"/>
      <c r="C73" s="1"/>
      <c r="D73" s="2"/>
      <c r="F73" s="3"/>
      <c r="G73" s="4"/>
      <c r="H73" s="5"/>
      <c r="I73" s="3"/>
      <c r="J73" s="6"/>
      <c r="K73" s="5"/>
      <c r="L73" s="3"/>
      <c r="M73" s="6"/>
      <c r="N73" s="1"/>
      <c r="O73" s="2"/>
      <c r="P73" s="7"/>
      <c r="Q73" s="2"/>
      <c r="R73" s="3"/>
      <c r="T73" s="2"/>
      <c r="U73" s="2"/>
      <c r="V73" s="2"/>
      <c r="W73" s="3"/>
      <c r="AI73" s="3"/>
      <c r="AJ73" s="3"/>
      <c r="AK73" s="2"/>
      <c r="AL73" s="2"/>
      <c r="AN73" s="3"/>
      <c r="AO73" s="3"/>
      <c r="AP73" s="2"/>
      <c r="AQ73" s="2"/>
    </row>
    <row r="74" ht="14.25" customHeight="1">
      <c r="B74" s="1"/>
      <c r="C74" s="1"/>
      <c r="D74" s="2"/>
      <c r="F74" s="3"/>
      <c r="G74" s="4"/>
      <c r="H74" s="5"/>
      <c r="I74" s="3"/>
      <c r="J74" s="6"/>
      <c r="K74" s="5"/>
      <c r="L74" s="3"/>
      <c r="M74" s="6"/>
      <c r="N74" s="1"/>
      <c r="O74" s="2"/>
      <c r="P74" s="7"/>
      <c r="Q74" s="2"/>
      <c r="R74" s="3"/>
      <c r="T74" s="2"/>
      <c r="U74" s="2"/>
      <c r="V74" s="2"/>
      <c r="W74" s="3"/>
      <c r="AI74" s="3"/>
      <c r="AJ74" s="3"/>
      <c r="AK74" s="2"/>
      <c r="AL74" s="2"/>
      <c r="AN74" s="3"/>
      <c r="AO74" s="3"/>
      <c r="AP74" s="2"/>
      <c r="AQ74" s="2"/>
    </row>
    <row r="75" ht="14.25" customHeight="1">
      <c r="B75" s="1"/>
      <c r="C75" s="1"/>
      <c r="D75" s="2"/>
      <c r="F75" s="3"/>
      <c r="G75" s="4"/>
      <c r="H75" s="5"/>
      <c r="I75" s="3"/>
      <c r="J75" s="6"/>
      <c r="K75" s="5"/>
      <c r="L75" s="3"/>
      <c r="M75" s="6"/>
      <c r="N75" s="1"/>
      <c r="O75" s="2"/>
      <c r="P75" s="7"/>
      <c r="Q75" s="2"/>
      <c r="R75" s="3"/>
      <c r="T75" s="2"/>
      <c r="U75" s="2"/>
      <c r="V75" s="2"/>
      <c r="W75" s="3"/>
      <c r="AI75" s="3"/>
      <c r="AJ75" s="3"/>
      <c r="AK75" s="2"/>
      <c r="AL75" s="2"/>
      <c r="AN75" s="3"/>
      <c r="AO75" s="3"/>
      <c r="AP75" s="2"/>
      <c r="AQ75" s="2"/>
    </row>
    <row r="76" ht="14.25" customHeight="1">
      <c r="B76" s="1"/>
      <c r="C76" s="1"/>
      <c r="D76" s="2"/>
      <c r="F76" s="3"/>
      <c r="G76" s="4"/>
      <c r="H76" s="5"/>
      <c r="I76" s="3"/>
      <c r="J76" s="6"/>
      <c r="K76" s="5"/>
      <c r="L76" s="3"/>
      <c r="M76" s="6"/>
      <c r="N76" s="1"/>
      <c r="O76" s="2"/>
      <c r="P76" s="7"/>
      <c r="Q76" s="2"/>
      <c r="R76" s="3"/>
      <c r="T76" s="2"/>
      <c r="U76" s="2"/>
      <c r="V76" s="2"/>
      <c r="W76" s="3"/>
      <c r="AI76" s="3"/>
      <c r="AJ76" s="3"/>
      <c r="AK76" s="2"/>
      <c r="AL76" s="2"/>
      <c r="AN76" s="3"/>
      <c r="AO76" s="3"/>
      <c r="AP76" s="2"/>
      <c r="AQ76" s="2"/>
    </row>
    <row r="77" ht="14.25" customHeight="1">
      <c r="B77" s="1"/>
      <c r="C77" s="1"/>
      <c r="D77" s="2"/>
      <c r="F77" s="3"/>
      <c r="G77" s="4"/>
      <c r="H77" s="5"/>
      <c r="I77" s="3"/>
      <c r="J77" s="6"/>
      <c r="K77" s="5"/>
      <c r="L77" s="3"/>
      <c r="M77" s="6"/>
      <c r="N77" s="1"/>
      <c r="O77" s="2"/>
      <c r="P77" s="7"/>
      <c r="Q77" s="2"/>
      <c r="R77" s="3"/>
      <c r="T77" s="2"/>
      <c r="U77" s="2"/>
      <c r="V77" s="2"/>
      <c r="W77" s="3"/>
      <c r="AI77" s="3"/>
      <c r="AJ77" s="3"/>
      <c r="AK77" s="2"/>
      <c r="AL77" s="2"/>
      <c r="AN77" s="3"/>
      <c r="AO77" s="3"/>
      <c r="AP77" s="2"/>
      <c r="AQ77" s="2"/>
    </row>
    <row r="78" ht="14.25" customHeight="1">
      <c r="B78" s="1"/>
      <c r="C78" s="1"/>
      <c r="D78" s="2"/>
      <c r="F78" s="3"/>
      <c r="G78" s="4"/>
      <c r="H78" s="5"/>
      <c r="I78" s="3"/>
      <c r="J78" s="6"/>
      <c r="K78" s="5"/>
      <c r="L78" s="3"/>
      <c r="M78" s="6"/>
      <c r="N78" s="1"/>
      <c r="O78" s="2"/>
      <c r="P78" s="7"/>
      <c r="Q78" s="2"/>
      <c r="R78" s="3"/>
      <c r="T78" s="2"/>
      <c r="U78" s="2"/>
      <c r="V78" s="2"/>
      <c r="W78" s="3"/>
      <c r="AI78" s="3"/>
      <c r="AJ78" s="3"/>
      <c r="AK78" s="2"/>
      <c r="AL78" s="2"/>
      <c r="AN78" s="3"/>
      <c r="AO78" s="3"/>
      <c r="AP78" s="2"/>
      <c r="AQ78" s="2"/>
    </row>
    <row r="79" ht="14.25" customHeight="1">
      <c r="B79" s="1"/>
      <c r="C79" s="1"/>
      <c r="D79" s="2"/>
      <c r="F79" s="3"/>
      <c r="G79" s="4"/>
      <c r="H79" s="5"/>
      <c r="I79" s="3"/>
      <c r="J79" s="6"/>
      <c r="K79" s="5"/>
      <c r="L79" s="3"/>
      <c r="M79" s="6"/>
      <c r="N79" s="1"/>
      <c r="O79" s="2"/>
      <c r="P79" s="7"/>
      <c r="Q79" s="2"/>
      <c r="R79" s="3"/>
      <c r="T79" s="2"/>
      <c r="U79" s="2"/>
      <c r="V79" s="2"/>
      <c r="W79" s="3"/>
      <c r="AI79" s="3"/>
      <c r="AJ79" s="3"/>
      <c r="AK79" s="2"/>
      <c r="AL79" s="2"/>
      <c r="AN79" s="3"/>
      <c r="AO79" s="3"/>
      <c r="AP79" s="2"/>
      <c r="AQ79" s="2"/>
    </row>
    <row r="80" ht="14.25" customHeight="1">
      <c r="B80" s="1"/>
      <c r="C80" s="1"/>
      <c r="D80" s="2"/>
      <c r="F80" s="3"/>
      <c r="G80" s="4"/>
      <c r="H80" s="5"/>
      <c r="I80" s="3"/>
      <c r="J80" s="6"/>
      <c r="K80" s="5"/>
      <c r="L80" s="3"/>
      <c r="M80" s="6"/>
      <c r="N80" s="1"/>
      <c r="O80" s="2"/>
      <c r="P80" s="7"/>
      <c r="Q80" s="2"/>
      <c r="R80" s="3"/>
      <c r="T80" s="2"/>
      <c r="U80" s="2"/>
      <c r="V80" s="2"/>
      <c r="W80" s="3"/>
      <c r="AI80" s="3"/>
      <c r="AJ80" s="3"/>
      <c r="AK80" s="2"/>
      <c r="AL80" s="2"/>
      <c r="AN80" s="3"/>
      <c r="AO80" s="3"/>
      <c r="AP80" s="2"/>
      <c r="AQ80" s="2"/>
    </row>
    <row r="81" ht="14.25" customHeight="1">
      <c r="B81" s="1"/>
      <c r="C81" s="1"/>
      <c r="D81" s="2"/>
      <c r="F81" s="3"/>
      <c r="G81" s="4"/>
      <c r="H81" s="5"/>
      <c r="I81" s="3"/>
      <c r="J81" s="6"/>
      <c r="K81" s="5"/>
      <c r="L81" s="3"/>
      <c r="M81" s="6"/>
      <c r="N81" s="1"/>
      <c r="O81" s="2"/>
      <c r="P81" s="7"/>
      <c r="Q81" s="2"/>
      <c r="R81" s="3"/>
      <c r="T81" s="2"/>
      <c r="U81" s="2"/>
      <c r="V81" s="2"/>
      <c r="W81" s="3"/>
      <c r="AI81" s="3"/>
      <c r="AJ81" s="3"/>
      <c r="AK81" s="2"/>
      <c r="AL81" s="2"/>
      <c r="AN81" s="3"/>
      <c r="AO81" s="3"/>
      <c r="AP81" s="2"/>
      <c r="AQ81" s="2"/>
    </row>
    <row r="82" ht="14.25" customHeight="1">
      <c r="B82" s="1"/>
      <c r="C82" s="1"/>
      <c r="D82" s="2"/>
      <c r="F82" s="3"/>
      <c r="G82" s="4"/>
      <c r="H82" s="5"/>
      <c r="I82" s="3"/>
      <c r="J82" s="6"/>
      <c r="K82" s="5"/>
      <c r="L82" s="3"/>
      <c r="M82" s="6"/>
      <c r="N82" s="1"/>
      <c r="O82" s="2"/>
      <c r="P82" s="7"/>
      <c r="Q82" s="2"/>
      <c r="R82" s="3"/>
      <c r="T82" s="2"/>
      <c r="U82" s="2"/>
      <c r="V82" s="2"/>
      <c r="W82" s="3"/>
      <c r="AI82" s="3"/>
      <c r="AJ82" s="3"/>
      <c r="AK82" s="2"/>
      <c r="AL82" s="2"/>
      <c r="AN82" s="3"/>
      <c r="AO82" s="3"/>
      <c r="AP82" s="2"/>
      <c r="AQ82" s="2"/>
    </row>
    <row r="83" ht="14.25" customHeight="1">
      <c r="B83" s="1"/>
      <c r="C83" s="1"/>
      <c r="D83" s="2"/>
      <c r="F83" s="3"/>
      <c r="G83" s="4"/>
      <c r="H83" s="5"/>
      <c r="I83" s="3"/>
      <c r="J83" s="6"/>
      <c r="K83" s="5"/>
      <c r="L83" s="3"/>
      <c r="M83" s="6"/>
      <c r="N83" s="1"/>
      <c r="O83" s="2"/>
      <c r="P83" s="7"/>
      <c r="Q83" s="2"/>
      <c r="R83" s="3"/>
      <c r="T83" s="2"/>
      <c r="U83" s="2"/>
      <c r="V83" s="2"/>
      <c r="W83" s="3"/>
      <c r="AI83" s="3"/>
      <c r="AJ83" s="3"/>
      <c r="AK83" s="2"/>
      <c r="AL83" s="2"/>
      <c r="AN83" s="3"/>
      <c r="AO83" s="3"/>
      <c r="AP83" s="2"/>
      <c r="AQ83" s="2"/>
    </row>
    <row r="84" ht="14.25" customHeight="1">
      <c r="B84" s="1"/>
      <c r="C84" s="1"/>
      <c r="D84" s="2"/>
      <c r="F84" s="3"/>
      <c r="G84" s="4"/>
      <c r="H84" s="5"/>
      <c r="I84" s="3"/>
      <c r="J84" s="6"/>
      <c r="K84" s="5"/>
      <c r="L84" s="3"/>
      <c r="M84" s="6"/>
      <c r="N84" s="1"/>
      <c r="O84" s="2"/>
      <c r="P84" s="7"/>
      <c r="Q84" s="2"/>
      <c r="R84" s="3"/>
      <c r="T84" s="2"/>
      <c r="U84" s="2"/>
      <c r="V84" s="2"/>
      <c r="W84" s="3"/>
      <c r="AI84" s="3"/>
      <c r="AJ84" s="3"/>
      <c r="AK84" s="2"/>
      <c r="AL84" s="2"/>
      <c r="AN84" s="3"/>
      <c r="AO84" s="3"/>
      <c r="AP84" s="2"/>
      <c r="AQ84" s="2"/>
    </row>
    <row r="85" ht="14.25" customHeight="1">
      <c r="B85" s="1"/>
      <c r="C85" s="1"/>
      <c r="D85" s="2"/>
      <c r="F85" s="3"/>
      <c r="G85" s="4"/>
      <c r="H85" s="5"/>
      <c r="I85" s="3"/>
      <c r="J85" s="6"/>
      <c r="K85" s="5"/>
      <c r="L85" s="3"/>
      <c r="M85" s="6"/>
      <c r="N85" s="1"/>
      <c r="O85" s="2"/>
      <c r="P85" s="7"/>
      <c r="Q85" s="2"/>
      <c r="R85" s="3"/>
      <c r="T85" s="2"/>
      <c r="U85" s="2"/>
      <c r="V85" s="2"/>
      <c r="W85" s="3"/>
      <c r="AI85" s="3"/>
      <c r="AJ85" s="3"/>
      <c r="AK85" s="2"/>
      <c r="AL85" s="2"/>
      <c r="AN85" s="3"/>
      <c r="AO85" s="3"/>
      <c r="AP85" s="2"/>
      <c r="AQ85" s="2"/>
    </row>
    <row r="86" ht="14.25" customHeight="1">
      <c r="B86" s="1"/>
      <c r="C86" s="1"/>
      <c r="D86" s="2"/>
      <c r="F86" s="3"/>
      <c r="G86" s="4"/>
      <c r="H86" s="5"/>
      <c r="I86" s="3"/>
      <c r="J86" s="6"/>
      <c r="K86" s="5"/>
      <c r="L86" s="3"/>
      <c r="M86" s="6"/>
      <c r="N86" s="1"/>
      <c r="O86" s="2"/>
      <c r="P86" s="7"/>
      <c r="Q86" s="2"/>
      <c r="R86" s="3"/>
      <c r="T86" s="2"/>
      <c r="U86" s="2"/>
      <c r="V86" s="2"/>
      <c r="W86" s="3"/>
      <c r="AI86" s="3"/>
      <c r="AJ86" s="3"/>
      <c r="AK86" s="2"/>
      <c r="AL86" s="2"/>
      <c r="AN86" s="3"/>
      <c r="AO86" s="3"/>
      <c r="AP86" s="2"/>
      <c r="AQ86" s="2"/>
    </row>
    <row r="87" ht="14.25" customHeight="1">
      <c r="B87" s="1"/>
      <c r="C87" s="1"/>
      <c r="D87" s="2"/>
      <c r="F87" s="3"/>
      <c r="G87" s="4"/>
      <c r="H87" s="5"/>
      <c r="I87" s="3"/>
      <c r="J87" s="6"/>
      <c r="K87" s="5"/>
      <c r="L87" s="3"/>
      <c r="M87" s="6"/>
      <c r="N87" s="1"/>
      <c r="O87" s="2"/>
      <c r="P87" s="7"/>
      <c r="Q87" s="2"/>
      <c r="R87" s="3"/>
      <c r="T87" s="2"/>
      <c r="U87" s="2"/>
      <c r="V87" s="2"/>
      <c r="W87" s="3"/>
      <c r="AI87" s="3"/>
      <c r="AJ87" s="3"/>
      <c r="AK87" s="2"/>
      <c r="AL87" s="2"/>
      <c r="AN87" s="3"/>
      <c r="AO87" s="3"/>
      <c r="AP87" s="2"/>
      <c r="AQ87" s="2"/>
    </row>
    <row r="88" ht="14.25" customHeight="1">
      <c r="B88" s="1"/>
      <c r="C88" s="1"/>
      <c r="D88" s="2"/>
      <c r="F88" s="3"/>
      <c r="G88" s="4"/>
      <c r="H88" s="5"/>
      <c r="I88" s="3"/>
      <c r="J88" s="6"/>
      <c r="K88" s="5"/>
      <c r="L88" s="3"/>
      <c r="M88" s="6"/>
      <c r="N88" s="1"/>
      <c r="O88" s="2"/>
      <c r="P88" s="7"/>
      <c r="Q88" s="2"/>
      <c r="R88" s="3"/>
      <c r="T88" s="2"/>
      <c r="U88" s="2"/>
      <c r="V88" s="2"/>
      <c r="W88" s="3"/>
      <c r="AI88" s="3"/>
      <c r="AJ88" s="3"/>
      <c r="AK88" s="2"/>
      <c r="AL88" s="2"/>
      <c r="AN88" s="3"/>
      <c r="AO88" s="3"/>
      <c r="AP88" s="2"/>
      <c r="AQ88" s="2"/>
    </row>
    <row r="89" ht="14.25" customHeight="1">
      <c r="B89" s="1"/>
      <c r="C89" s="1"/>
      <c r="D89" s="2"/>
      <c r="F89" s="3"/>
      <c r="G89" s="4"/>
      <c r="H89" s="5"/>
      <c r="I89" s="3"/>
      <c r="J89" s="6"/>
      <c r="K89" s="5"/>
      <c r="L89" s="3"/>
      <c r="M89" s="6"/>
      <c r="N89" s="1"/>
      <c r="O89" s="2"/>
      <c r="P89" s="7"/>
      <c r="Q89" s="2"/>
      <c r="R89" s="3"/>
      <c r="T89" s="2"/>
      <c r="U89" s="2"/>
      <c r="V89" s="2"/>
      <c r="W89" s="3"/>
      <c r="AI89" s="3"/>
      <c r="AJ89" s="3"/>
      <c r="AK89" s="2"/>
      <c r="AL89" s="2"/>
      <c r="AN89" s="3"/>
      <c r="AO89" s="3"/>
      <c r="AP89" s="2"/>
      <c r="AQ89" s="2"/>
    </row>
    <row r="90" ht="14.25" customHeight="1">
      <c r="B90" s="1"/>
      <c r="C90" s="1"/>
      <c r="D90" s="2"/>
      <c r="F90" s="3"/>
      <c r="G90" s="4"/>
      <c r="H90" s="5"/>
      <c r="I90" s="3"/>
      <c r="J90" s="6"/>
      <c r="K90" s="5"/>
      <c r="L90" s="3"/>
      <c r="M90" s="6"/>
      <c r="N90" s="1"/>
      <c r="O90" s="2"/>
      <c r="P90" s="7"/>
      <c r="Q90" s="2"/>
      <c r="R90" s="3"/>
      <c r="T90" s="2"/>
      <c r="U90" s="2"/>
      <c r="V90" s="2"/>
      <c r="W90" s="3"/>
      <c r="AI90" s="3"/>
      <c r="AJ90" s="3"/>
      <c r="AK90" s="2"/>
      <c r="AL90" s="2"/>
      <c r="AN90" s="3"/>
      <c r="AO90" s="3"/>
      <c r="AP90" s="2"/>
      <c r="AQ90" s="2"/>
    </row>
    <row r="91" ht="14.25" customHeight="1">
      <c r="B91" s="1"/>
      <c r="C91" s="1"/>
      <c r="D91" s="2"/>
      <c r="F91" s="3"/>
      <c r="G91" s="4"/>
      <c r="H91" s="5"/>
      <c r="I91" s="3"/>
      <c r="J91" s="6"/>
      <c r="K91" s="5"/>
      <c r="L91" s="3"/>
      <c r="M91" s="6"/>
      <c r="N91" s="1"/>
      <c r="O91" s="2"/>
      <c r="P91" s="7"/>
      <c r="Q91" s="2"/>
      <c r="R91" s="3"/>
      <c r="T91" s="2"/>
      <c r="U91" s="2"/>
      <c r="V91" s="2"/>
      <c r="W91" s="3"/>
      <c r="AI91" s="3"/>
      <c r="AJ91" s="3"/>
      <c r="AK91" s="2"/>
      <c r="AL91" s="2"/>
      <c r="AN91" s="3"/>
      <c r="AO91" s="3"/>
      <c r="AP91" s="2"/>
      <c r="AQ91" s="2"/>
    </row>
    <row r="92" ht="14.25" customHeight="1">
      <c r="B92" s="1"/>
      <c r="C92" s="1"/>
      <c r="D92" s="2"/>
      <c r="F92" s="3"/>
      <c r="G92" s="4"/>
      <c r="H92" s="5"/>
      <c r="I92" s="3"/>
      <c r="J92" s="6"/>
      <c r="K92" s="5"/>
      <c r="L92" s="3"/>
      <c r="M92" s="6"/>
      <c r="N92" s="1"/>
      <c r="O92" s="2"/>
      <c r="P92" s="7"/>
      <c r="Q92" s="2"/>
      <c r="R92" s="3"/>
      <c r="T92" s="2"/>
      <c r="U92" s="2"/>
      <c r="V92" s="2"/>
      <c r="W92" s="3"/>
      <c r="AI92" s="3"/>
      <c r="AJ92" s="3"/>
      <c r="AK92" s="2"/>
      <c r="AL92" s="2"/>
      <c r="AN92" s="3"/>
      <c r="AO92" s="3"/>
      <c r="AP92" s="2"/>
      <c r="AQ92" s="2"/>
    </row>
    <row r="93" ht="14.25" customHeight="1">
      <c r="B93" s="1"/>
      <c r="C93" s="1"/>
      <c r="D93" s="2"/>
      <c r="F93" s="3"/>
      <c r="G93" s="4"/>
      <c r="H93" s="5"/>
      <c r="I93" s="3"/>
      <c r="J93" s="6"/>
      <c r="K93" s="5"/>
      <c r="L93" s="3"/>
      <c r="M93" s="6"/>
      <c r="N93" s="1"/>
      <c r="O93" s="2"/>
      <c r="P93" s="7"/>
      <c r="Q93" s="2"/>
      <c r="R93" s="3"/>
      <c r="T93" s="2"/>
      <c r="U93" s="2"/>
      <c r="V93" s="2"/>
      <c r="W93" s="3"/>
      <c r="AI93" s="3"/>
      <c r="AJ93" s="3"/>
      <c r="AK93" s="2"/>
      <c r="AL93" s="2"/>
      <c r="AN93" s="3"/>
      <c r="AO93" s="3"/>
      <c r="AP93" s="2"/>
      <c r="AQ93" s="2"/>
    </row>
    <row r="94" ht="14.25" customHeight="1">
      <c r="B94" s="1"/>
      <c r="C94" s="1"/>
      <c r="D94" s="2"/>
      <c r="F94" s="3"/>
      <c r="G94" s="4"/>
      <c r="H94" s="5"/>
      <c r="I94" s="3"/>
      <c r="J94" s="6"/>
      <c r="K94" s="5"/>
      <c r="L94" s="3"/>
      <c r="M94" s="6"/>
      <c r="N94" s="1"/>
      <c r="O94" s="2"/>
      <c r="P94" s="7"/>
      <c r="Q94" s="2"/>
      <c r="R94" s="3"/>
      <c r="T94" s="2"/>
      <c r="U94" s="2"/>
      <c r="V94" s="2"/>
      <c r="W94" s="3"/>
      <c r="AI94" s="3"/>
      <c r="AJ94" s="3"/>
      <c r="AK94" s="2"/>
      <c r="AL94" s="2"/>
      <c r="AN94" s="3"/>
      <c r="AO94" s="3"/>
      <c r="AP94" s="2"/>
      <c r="AQ94" s="2"/>
    </row>
    <row r="95" ht="14.25" customHeight="1">
      <c r="B95" s="1"/>
      <c r="C95" s="1"/>
      <c r="D95" s="2"/>
      <c r="F95" s="3"/>
      <c r="G95" s="4"/>
      <c r="H95" s="5"/>
      <c r="I95" s="3"/>
      <c r="J95" s="6"/>
      <c r="K95" s="5"/>
      <c r="L95" s="3"/>
      <c r="M95" s="6"/>
      <c r="N95" s="1"/>
      <c r="O95" s="2"/>
      <c r="P95" s="7"/>
      <c r="Q95" s="2"/>
      <c r="R95" s="3"/>
      <c r="T95" s="2"/>
      <c r="U95" s="2"/>
      <c r="V95" s="2"/>
      <c r="W95" s="3"/>
      <c r="AI95" s="3"/>
      <c r="AJ95" s="3"/>
      <c r="AK95" s="2"/>
      <c r="AL95" s="2"/>
      <c r="AN95" s="3"/>
      <c r="AO95" s="3"/>
      <c r="AP95" s="2"/>
      <c r="AQ95" s="2"/>
    </row>
    <row r="96" ht="14.25" customHeight="1">
      <c r="B96" s="1"/>
      <c r="C96" s="1"/>
      <c r="D96" s="2"/>
      <c r="F96" s="3"/>
      <c r="G96" s="4"/>
      <c r="H96" s="5"/>
      <c r="I96" s="3"/>
      <c r="J96" s="6"/>
      <c r="K96" s="5"/>
      <c r="L96" s="3"/>
      <c r="M96" s="6"/>
      <c r="N96" s="1"/>
      <c r="O96" s="2"/>
      <c r="P96" s="7"/>
      <c r="Q96" s="2"/>
      <c r="R96" s="3"/>
      <c r="T96" s="2"/>
      <c r="U96" s="2"/>
      <c r="V96" s="2"/>
      <c r="W96" s="3"/>
      <c r="AI96" s="3"/>
      <c r="AJ96" s="3"/>
      <c r="AK96" s="2"/>
      <c r="AL96" s="2"/>
      <c r="AN96" s="3"/>
      <c r="AO96" s="3"/>
      <c r="AP96" s="2"/>
      <c r="AQ96" s="2"/>
    </row>
    <row r="97" ht="14.25" customHeight="1">
      <c r="B97" s="1"/>
      <c r="C97" s="1"/>
      <c r="D97" s="2"/>
      <c r="F97" s="3"/>
      <c r="G97" s="4"/>
      <c r="H97" s="5"/>
      <c r="I97" s="3"/>
      <c r="J97" s="6"/>
      <c r="K97" s="5"/>
      <c r="L97" s="3"/>
      <c r="M97" s="6"/>
      <c r="N97" s="1"/>
      <c r="O97" s="2"/>
      <c r="P97" s="7"/>
      <c r="Q97" s="2"/>
      <c r="R97" s="3"/>
      <c r="T97" s="2"/>
      <c r="U97" s="2"/>
      <c r="V97" s="2"/>
      <c r="W97" s="3"/>
      <c r="AI97" s="3"/>
      <c r="AJ97" s="3"/>
      <c r="AK97" s="2"/>
      <c r="AL97" s="2"/>
      <c r="AN97" s="3"/>
      <c r="AO97" s="3"/>
      <c r="AP97" s="2"/>
      <c r="AQ97" s="2"/>
    </row>
    <row r="98" ht="14.25" customHeight="1">
      <c r="B98" s="1"/>
      <c r="C98" s="1"/>
      <c r="D98" s="2"/>
      <c r="F98" s="3"/>
      <c r="G98" s="4"/>
      <c r="H98" s="5"/>
      <c r="I98" s="3"/>
      <c r="J98" s="6"/>
      <c r="K98" s="5"/>
      <c r="L98" s="3"/>
      <c r="M98" s="6"/>
      <c r="N98" s="1"/>
      <c r="O98" s="2"/>
      <c r="P98" s="7"/>
      <c r="Q98" s="2"/>
      <c r="R98" s="3"/>
      <c r="T98" s="2"/>
      <c r="U98" s="2"/>
      <c r="V98" s="2"/>
      <c r="W98" s="3"/>
      <c r="AI98" s="3"/>
      <c r="AJ98" s="3"/>
      <c r="AK98" s="2"/>
      <c r="AL98" s="2"/>
      <c r="AN98" s="3"/>
      <c r="AO98" s="3"/>
      <c r="AP98" s="2"/>
      <c r="AQ98" s="2"/>
    </row>
    <row r="99" ht="14.25" customHeight="1">
      <c r="B99" s="1"/>
      <c r="C99" s="1"/>
      <c r="D99" s="2"/>
      <c r="F99" s="3"/>
      <c r="G99" s="4"/>
      <c r="H99" s="5"/>
      <c r="I99" s="3"/>
      <c r="J99" s="6"/>
      <c r="K99" s="5"/>
      <c r="L99" s="3"/>
      <c r="M99" s="6"/>
      <c r="N99" s="1"/>
      <c r="O99" s="2"/>
      <c r="P99" s="7"/>
      <c r="Q99" s="2"/>
      <c r="R99" s="3"/>
      <c r="T99" s="2"/>
      <c r="U99" s="2"/>
      <c r="V99" s="2"/>
      <c r="W99" s="3"/>
      <c r="AI99" s="3"/>
      <c r="AJ99" s="3"/>
      <c r="AK99" s="2"/>
      <c r="AL99" s="2"/>
      <c r="AN99" s="3"/>
      <c r="AO99" s="3"/>
      <c r="AP99" s="2"/>
      <c r="AQ99" s="2"/>
    </row>
    <row r="100" ht="14.25" customHeight="1">
      <c r="B100" s="1"/>
      <c r="C100" s="1"/>
      <c r="D100" s="2"/>
      <c r="F100" s="3"/>
      <c r="G100" s="4"/>
      <c r="H100" s="5"/>
      <c r="I100" s="3"/>
      <c r="J100" s="6"/>
      <c r="K100" s="5"/>
      <c r="L100" s="3"/>
      <c r="M100" s="6"/>
      <c r="N100" s="1"/>
      <c r="O100" s="2"/>
      <c r="P100" s="7"/>
      <c r="Q100" s="2"/>
      <c r="R100" s="3"/>
      <c r="T100" s="2"/>
      <c r="U100" s="2"/>
      <c r="V100" s="2"/>
      <c r="W100" s="3"/>
      <c r="AI100" s="3"/>
      <c r="AJ100" s="3"/>
      <c r="AK100" s="2"/>
      <c r="AL100" s="2"/>
      <c r="AN100" s="3"/>
      <c r="AO100" s="3"/>
      <c r="AP100" s="2"/>
      <c r="AQ100" s="2"/>
    </row>
  </sheetData>
  <autoFilter ref="$F$2:$F$35"/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7.0"/>
    <col customWidth="1" min="3" max="3" width="20.57"/>
    <col customWidth="1" min="4" max="4" width="18.14"/>
    <col customWidth="1" min="5" max="11" width="8.71"/>
  </cols>
  <sheetData>
    <row r="1" ht="14.25" customHeight="1"/>
    <row r="2" ht="14.25" customHeight="1">
      <c r="B2" t="s">
        <v>840</v>
      </c>
      <c r="C2" t="s">
        <v>841</v>
      </c>
      <c r="D2" t="s">
        <v>842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Manager/>
  <Company/>
  <TotalTime>0</TotalTime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CBA-CUSTOMER-LIST</vt:lpstr>
      <vt:lpstr>CBA-PSA-CUSOTMER</vt:lpstr>
      <vt:lpstr>XRF-PSA-CUSTOMER</vt:lpstr>
      <vt:lpstr>EMPLOYEE</vt:lpstr>
    </vt:vector>
  </TitlesOfParts>
  <LinksUpToDate>false</LinksUpToDate>
  <SharedDoc>false</SharedDoc>
  <HyperlinkBase/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category/>
  <cp:contentStatus/>
  <dcterms:created xsi:type="dcterms:W3CDTF">2018-02-01T10:10:59Z</dcterms:created>
  <dc:creator>Zafar Khan</dc:creator>
  <dc:description/>
  <cp:keywords/>
  <cp:lastModifiedBy>Zafar Khan (SPECTRAGROUP-UAE)</cp:lastModifiedBy>
  <cp:lastPrinted>2023-05-09T12:30:43Z</cp:lastPrinted>
  <dcterms:modified xsi:type="dcterms:W3CDTF">2024-08-10T07:34:12Z</dcterms:modified>
  <cp:revision/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0x010100BD11984F006BA241899F0B273D649289</vt:lpwstr>
  </property>
  <property fmtid="{D5CDD505-2E9C-101B-9397-08002B2CF9AE}" pid="3" name="MediaServiceImageTags">
    <vt:lpwstr/>
  </property>
</Properties>
</file>