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2\htdocs\uralrealtor\"/>
    </mc:Choice>
  </mc:AlternateContent>
  <bookViews>
    <workbookView xWindow="0" yWindow="0" windowWidth="23040" windowHeight="9072" tabRatio="826" activeTab="3"/>
  </bookViews>
  <sheets>
    <sheet name="FHA" sheetId="12" r:id="rId1"/>
    <sheet name="FHA Buyer" sheetId="22" r:id="rId2"/>
    <sheet name=" Conv" sheetId="3" r:id="rId3"/>
    <sheet name="Conv Buyer" sheetId="24" r:id="rId4"/>
    <sheet name="VA" sheetId="15" r:id="rId5"/>
    <sheet name="VA Buyer" sheetId="26" r:id="rId6"/>
    <sheet name="USDA" sheetId="19" r:id="rId7"/>
    <sheet name="USDA Buyer" sheetId="25" r:id="rId8"/>
    <sheet name="Buyer Estimated Costs" sheetId="16" r:id="rId9"/>
  </sheets>
  <definedNames>
    <definedName name="Beg_Bal" localSheetId="0">FHA!$C$18:$C$377</definedName>
    <definedName name="Beg_Bal" localSheetId="6">USDA!$C$18:$C$377</definedName>
    <definedName name="Beg_Bal" localSheetId="4">VA!$C$18:$C$377</definedName>
    <definedName name="Beg_Bal">' Conv'!$C$18:$C$377</definedName>
    <definedName name="Data" localSheetId="0">FHA!$A$18:$I$377</definedName>
    <definedName name="Data" localSheetId="6">USDA!$A$18:$I$377</definedName>
    <definedName name="Data" localSheetId="4">VA!$A$18:$I$377</definedName>
    <definedName name="Data">' Conv'!$A$18:$I$377</definedName>
    <definedName name="End_Bal" localSheetId="0">FHA!$I$18:$I$377</definedName>
    <definedName name="End_Bal" localSheetId="6">USDA!$I$18:$I$377</definedName>
    <definedName name="End_Bal" localSheetId="4">VA!$I$18:$I$377</definedName>
    <definedName name="End_Bal">' Conv'!$I$18:$I$377</definedName>
    <definedName name="Extra_Pay" localSheetId="0">FHA!$E$18:$E$377</definedName>
    <definedName name="Extra_Pay" localSheetId="6">USDA!$E$18:$E$377</definedName>
    <definedName name="Extra_Pay" localSheetId="4">VA!$E$18:$E$377</definedName>
    <definedName name="Extra_Pay">' Conv'!$E$18:$E$377</definedName>
    <definedName name="Full_Print" localSheetId="0">FHA!$A$1:$I$377</definedName>
    <definedName name="Full_Print" localSheetId="6">USDA!$A$1:$I$377</definedName>
    <definedName name="Full_Print" localSheetId="4">VA!$A$1:$I$377</definedName>
    <definedName name="Full_Print">' Conv'!$A$1:$I$377</definedName>
    <definedName name="Header_Row" localSheetId="0">ROW(FHA!$17:$17)</definedName>
    <definedName name="Header_Row" localSheetId="6">ROW(USDA!$17:$17)</definedName>
    <definedName name="Header_Row" localSheetId="4">ROW(VA!$17:$17)</definedName>
    <definedName name="Header_Row">ROW(' Conv'!$17:$17)</definedName>
    <definedName name="Int" localSheetId="0">FHA!$H$18:$H$377</definedName>
    <definedName name="Int" localSheetId="6">USDA!$H$18:$H$377</definedName>
    <definedName name="Int" localSheetId="4">VA!$H$18:$H$377</definedName>
    <definedName name="Int">' Conv'!$H$18:$H$377</definedName>
    <definedName name="Interest_Rate" localSheetId="0">FHA!$D$7</definedName>
    <definedName name="Interest_Rate" localSheetId="6">USDA!$D$7</definedName>
    <definedName name="Interest_Rate" localSheetId="4">VA!$D$7</definedName>
    <definedName name="Interest_Rate">' Conv'!$D$7</definedName>
    <definedName name="Last_Row" localSheetId="0">IF(FHA!Values_Entered,FHA!Header_Row+FHA!Number_of_Payments,FHA!Header_Row)</definedName>
    <definedName name="Last_Row" localSheetId="6">IF(USDA!Values_Entered,USDA!Header_Row+USDA!Number_of_Payments,USDA!Header_Row)</definedName>
    <definedName name="Last_Row" localSheetId="4">IF(VA!Values_Entered,VA!Header_Row+VA!Number_of_Payments,VA!Header_Row)</definedName>
    <definedName name="Last_Row">IF(Values_Entered,Header_Row+Number_of_Payments,Header_Row)</definedName>
    <definedName name="Loan_Amount" localSheetId="0">FHA!$D$6</definedName>
    <definedName name="Loan_Amount" localSheetId="6">USDA!$D$6</definedName>
    <definedName name="Loan_Amount" localSheetId="4">VA!$D$6</definedName>
    <definedName name="Loan_Amount">' Conv'!$D$6</definedName>
    <definedName name="Loan_Start" localSheetId="0">FHA!$D$10</definedName>
    <definedName name="Loan_Start" localSheetId="6">USDA!$D$10</definedName>
    <definedName name="Loan_Start" localSheetId="4">VA!$D$10</definedName>
    <definedName name="Loan_Start">' Conv'!$D$10</definedName>
    <definedName name="Loan_Years" localSheetId="0">FHA!$D$8</definedName>
    <definedName name="Loan_Years" localSheetId="6">USDA!$D$8</definedName>
    <definedName name="Loan_Years" localSheetId="4">VA!$D$8</definedName>
    <definedName name="Loan_Years">' Conv'!$D$8</definedName>
    <definedName name="Num_Pmt_Per_Year" localSheetId="0">FHA!$D$9</definedName>
    <definedName name="Num_Pmt_Per_Year" localSheetId="6">USDA!$D$9</definedName>
    <definedName name="Num_Pmt_Per_Year" localSheetId="4">VA!$D$9</definedName>
    <definedName name="Num_Pmt_Per_Year">' Conv'!$D$9</definedName>
    <definedName name="Number_of_Payments" localSheetId="0">MATCH(0.01,FHA!End_Bal,-1)+1</definedName>
    <definedName name="Number_of_Payments" localSheetId="6">MATCH(0.01,USDA!End_Bal,-1)+1</definedName>
    <definedName name="Number_of_Payments" localSheetId="4">MATCH(0.01,VA!End_Bal,-1)+1</definedName>
    <definedName name="Number_of_Payments">MATCH(0.01,End_Bal,-1)+1</definedName>
    <definedName name="Pay_Date" localSheetId="0">FHA!$B$18:$B$377</definedName>
    <definedName name="Pay_Date" localSheetId="6">USDA!$B$18:$B$377</definedName>
    <definedName name="Pay_Date" localSheetId="4">VA!$B$18:$B$377</definedName>
    <definedName name="Pay_Date">' Conv'!$B$18:$B$377</definedName>
    <definedName name="Pay_Num" localSheetId="0">FHA!$A$18:$A$377</definedName>
    <definedName name="Pay_Num" localSheetId="6">USDA!$A$18:$A$377</definedName>
    <definedName name="Pay_Num" localSheetId="4">VA!$A$18:$A$377</definedName>
    <definedName name="Pay_Num">' Conv'!$A$18:$A$377</definedName>
    <definedName name="Payment_Date" localSheetId="0">DATE(YEAR(FHA!Loan_Start),MONTH(FHA!Loan_Start)+Payment_Number,DAY(FHA!Loan_Start))</definedName>
    <definedName name="Payment_Date" localSheetId="6">DATE(YEAR(USDA!Loan_Start),MONTH(USDA!Loan_Start)+Payment_Number,DAY(USDA!Loan_Start))</definedName>
    <definedName name="Payment_Date" localSheetId="4">DATE(YEAR(VA!Loan_Start),MONTH(VA!Loan_Start)+Payment_Number,DAY(VA!Loan_Start))</definedName>
    <definedName name="Payment_Date">DATE(YEAR(Loan_Start),MONTH(Loan_Start)+Payment_Number,DAY(Loan_Start))</definedName>
    <definedName name="Princ" localSheetId="0">FHA!$G$18:$G$377</definedName>
    <definedName name="Princ" localSheetId="6">USDA!$G$18:$G$377</definedName>
    <definedName name="Princ" localSheetId="4">VA!$G$18:$G$377</definedName>
    <definedName name="Princ">' Conv'!$G$18:$G$377</definedName>
    <definedName name="_xlnm.Print_Area" localSheetId="2">OFFSET(Full_Print,0,0,Last_Row)</definedName>
    <definedName name="_xlnm.Print_Area" localSheetId="0">OFFSET(FHA!Full_Print,0,0,FHA!Last_Row)</definedName>
    <definedName name="_xlnm.Print_Area" localSheetId="6">OFFSET(USDA!Full_Print,0,0,USDA!Last_Row)</definedName>
    <definedName name="_xlnm.Print_Area" localSheetId="4">OFFSET(VA!Full_Print,0,0,VA!Last_Row)</definedName>
    <definedName name="Print_Area_Reset" localSheetId="0">OFFSET(FHA!Full_Print,0,0,FHA!Last_Row)</definedName>
    <definedName name="Print_Area_Reset" localSheetId="6">OFFSET(USDA!Full_Print,0,0,USDA!Last_Row)</definedName>
    <definedName name="Print_Area_Reset" localSheetId="4">OFFSET(VA!Full_Print,0,0,VA!Last_Row)</definedName>
    <definedName name="Print_Area_Reset">OFFSET(Full_Print,0,0,Last_Row)</definedName>
    <definedName name="_xlnm.Print_Titles" localSheetId="2">' Conv'!$15:$17</definedName>
    <definedName name="_xlnm.Print_Titles" localSheetId="0">FHA!$15:$17</definedName>
    <definedName name="_xlnm.Print_Titles" localSheetId="6">USDA!$15:$17</definedName>
    <definedName name="_xlnm.Print_Titles" localSheetId="4">VA!$15:$17</definedName>
    <definedName name="Sched_Pay" localSheetId="0">FHA!$D$18:$D$377</definedName>
    <definedName name="Sched_Pay" localSheetId="6">USDA!$D$18:$D$377</definedName>
    <definedName name="Sched_Pay" localSheetId="4">VA!$D$18:$D$377</definedName>
    <definedName name="Sched_Pay">' Conv'!$D$18:$D$377</definedName>
    <definedName name="Scheduled_Extra_Payments" localSheetId="0">FHA!$D$11</definedName>
    <definedName name="Scheduled_Extra_Payments" localSheetId="6">USDA!$D$11</definedName>
    <definedName name="Scheduled_Extra_Payments" localSheetId="4">VA!$D$11</definedName>
    <definedName name="Scheduled_Extra_Payments">' Conv'!$D$11</definedName>
    <definedName name="Scheduled_Interest_Rate" localSheetId="0">FHA!$D$7</definedName>
    <definedName name="Scheduled_Interest_Rate" localSheetId="6">USDA!$D$7</definedName>
    <definedName name="Scheduled_Interest_Rate" localSheetId="4">VA!$D$7</definedName>
    <definedName name="Scheduled_Interest_Rate">' Conv'!$D$7</definedName>
    <definedName name="Scheduled_Monthly_Payment" localSheetId="0">FHA!$H$6</definedName>
    <definedName name="Scheduled_Monthly_Payment" localSheetId="6">USDA!$H$6</definedName>
    <definedName name="Scheduled_Monthly_Payment" localSheetId="4">VA!$H$6</definedName>
    <definedName name="Scheduled_Monthly_Payment">' Conv'!$H$6</definedName>
    <definedName name="Total_Interest" localSheetId="0">FHA!$H$10</definedName>
    <definedName name="Total_Interest" localSheetId="6">USDA!$H$10</definedName>
    <definedName name="Total_Interest" localSheetId="4">VA!$H$10</definedName>
    <definedName name="Total_Interest">' Conv'!$H$10</definedName>
    <definedName name="Total_Pay" localSheetId="0">FHA!$F$18:$F$377</definedName>
    <definedName name="Total_Pay" localSheetId="6">USDA!$F$18:$F$377</definedName>
    <definedName name="Total_Pay" localSheetId="4">VA!$F$18:$F$377</definedName>
    <definedName name="Total_Pay">' Conv'!$F$18:$F$377</definedName>
    <definedName name="Total_Payment" localSheetId="0">Scheduled_Payment+Extra_Payment</definedName>
    <definedName name="Total_Payment" localSheetId="6">Scheduled_Payment+Extra_Payment</definedName>
    <definedName name="Total_Payment" localSheetId="4">Scheduled_Payment+Extra_Payment</definedName>
    <definedName name="Total_Payment">Scheduled_Payment+Extra_Payment</definedName>
    <definedName name="Values_Entered" localSheetId="0">IF(FHA!Loan_Amount*FHA!Interest_Rate*FHA!Loan_Years*FHA!Loan_Start&gt;0,1,0)</definedName>
    <definedName name="Values_Entered" localSheetId="6">IF(USDA!Loan_Amount*USDA!Interest_Rate*USDA!Loan_Years*USDA!Loan_Start&gt;0,1,0)</definedName>
    <definedName name="Values_Entered" localSheetId="4">IF(VA!Loan_Amount*VA!Interest_Rate*VA!Loan_Years*VA!Loan_Start&gt;0,1,0)</definedName>
    <definedName name="Values_Entered">IF(Loan_Amount*Interest_Rate*Loan_Years*Loan_Start&gt;0,1,0)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6" l="1"/>
  <c r="B5" i="26" s="1"/>
  <c r="B22" i="25" l="1"/>
  <c r="G6" i="25"/>
  <c r="B21" i="26"/>
  <c r="G6" i="26"/>
  <c r="B21" i="24"/>
  <c r="G6" i="24"/>
  <c r="B22" i="22"/>
  <c r="A17" i="24"/>
  <c r="A17" i="26"/>
  <c r="A18" i="25"/>
  <c r="B3" i="16"/>
  <c r="J29" i="16"/>
  <c r="J30" i="16"/>
  <c r="J31" i="16"/>
  <c r="J28" i="16"/>
  <c r="H29" i="16"/>
  <c r="H30" i="16"/>
  <c r="B29" i="16"/>
  <c r="B28" i="16"/>
  <c r="J17" i="16"/>
  <c r="J18" i="16"/>
  <c r="J19" i="16"/>
  <c r="J16" i="16"/>
  <c r="G13" i="16"/>
  <c r="G20" i="16"/>
  <c r="G32" i="16"/>
  <c r="H17" i="16"/>
  <c r="H18" i="16"/>
  <c r="B17" i="16"/>
  <c r="B16" i="16"/>
  <c r="J10" i="16"/>
  <c r="J11" i="16"/>
  <c r="J12" i="16"/>
  <c r="J9" i="16"/>
  <c r="H10" i="16"/>
  <c r="H11" i="16"/>
  <c r="B9" i="16"/>
  <c r="G27" i="16"/>
  <c r="G15" i="16"/>
  <c r="G8" i="16"/>
  <c r="H3" i="16"/>
  <c r="H4" i="16"/>
  <c r="J3" i="16"/>
  <c r="J4" i="16"/>
  <c r="J5" i="16"/>
  <c r="J2" i="16"/>
  <c r="B2" i="16"/>
  <c r="B10" i="16" l="1"/>
  <c r="D7" i="15" l="1"/>
  <c r="D5" i="25"/>
  <c r="B4" i="25"/>
  <c r="B20" i="26"/>
  <c r="B12" i="26"/>
  <c r="B11" i="26"/>
  <c r="D4" i="26"/>
  <c r="D3" i="26"/>
  <c r="F2" i="26"/>
  <c r="D7" i="19"/>
  <c r="B21" i="25"/>
  <c r="B13" i="25"/>
  <c r="B12" i="25"/>
  <c r="D4" i="25"/>
  <c r="D30" i="16" s="1"/>
  <c r="D3" i="25"/>
  <c r="D29" i="16" s="1"/>
  <c r="F2" i="25"/>
  <c r="B20" i="24"/>
  <c r="B21" i="22"/>
  <c r="F6" i="25" l="1"/>
  <c r="F29" i="16"/>
  <c r="H28" i="16"/>
  <c r="B5" i="25"/>
  <c r="B31" i="16" s="1"/>
  <c r="B30" i="16"/>
  <c r="F6" i="26"/>
  <c r="H16" i="16"/>
  <c r="B22" i="26"/>
  <c r="F18" i="16" s="1"/>
  <c r="B16" i="26"/>
  <c r="B18" i="26" s="1"/>
  <c r="F17" i="16" s="1"/>
  <c r="B18" i="16"/>
  <c r="F2" i="24"/>
  <c r="H9" i="16" s="1"/>
  <c r="B12" i="24"/>
  <c r="B14" i="25"/>
  <c r="F28" i="16" s="1"/>
  <c r="B13" i="26"/>
  <c r="F16" i="16" s="1"/>
  <c r="D6" i="15"/>
  <c r="B6" i="25"/>
  <c r="B23" i="25"/>
  <c r="F31" i="16" s="1"/>
  <c r="B23" i="22"/>
  <c r="F4" i="16" s="1"/>
  <c r="F2" i="22"/>
  <c r="H2" i="16" s="1"/>
  <c r="D6" i="19" l="1"/>
  <c r="H6" i="19" s="1"/>
  <c r="B32" i="16"/>
  <c r="B17" i="25"/>
  <c r="B19" i="25" s="1"/>
  <c r="F30" i="16" s="1"/>
  <c r="B22" i="24"/>
  <c r="F11" i="16" s="1"/>
  <c r="B24" i="26"/>
  <c r="B27" i="26" s="1"/>
  <c r="B25" i="25"/>
  <c r="B28" i="25" s="1"/>
  <c r="B12" i="22"/>
  <c r="D3" i="22" l="1"/>
  <c r="B11" i="24" l="1"/>
  <c r="B13" i="22" l="1"/>
  <c r="D7" i="12" l="1"/>
  <c r="D7" i="3"/>
  <c r="D4" i="24"/>
  <c r="D11" i="16" s="1"/>
  <c r="D3" i="24"/>
  <c r="D10" i="16" s="1"/>
  <c r="F6" i="24"/>
  <c r="B4" i="24" l="1"/>
  <c r="B16" i="24" l="1"/>
  <c r="B18" i="24" s="1"/>
  <c r="D5" i="24"/>
  <c r="D12" i="16" s="1"/>
  <c r="D6" i="3"/>
  <c r="B13" i="24"/>
  <c r="B4" i="22"/>
  <c r="F6" i="22"/>
  <c r="B17" i="22"/>
  <c r="B19" i="22" s="1"/>
  <c r="F3" i="16" s="1"/>
  <c r="B14" i="22"/>
  <c r="F2" i="16" s="1"/>
  <c r="D4" i="22"/>
  <c r="F6" i="16" l="1"/>
  <c r="F10" i="16"/>
  <c r="B24" i="24"/>
  <c r="B27" i="24" s="1"/>
  <c r="F9" i="16"/>
  <c r="F13" i="16" s="1"/>
  <c r="B5" i="22"/>
  <c r="D6" i="12" s="1"/>
  <c r="B25" i="22" l="1"/>
  <c r="B28" i="22" s="1"/>
  <c r="H32" i="16" l="1"/>
  <c r="D8" i="19"/>
  <c r="F32" i="16" l="1"/>
  <c r="F33" i="16"/>
  <c r="D31" i="16" l="1"/>
  <c r="A18" i="19" l="1"/>
  <c r="A19" i="19" s="1"/>
  <c r="H7" i="19"/>
  <c r="C18" i="19"/>
  <c r="D2" i="25" l="1"/>
  <c r="D6" i="25" s="1"/>
  <c r="B30" i="25" s="1"/>
  <c r="B19" i="19"/>
  <c r="D19" i="19"/>
  <c r="A20" i="19"/>
  <c r="D18" i="19"/>
  <c r="H18" i="19"/>
  <c r="B18" i="19"/>
  <c r="D28" i="16"/>
  <c r="D32" i="16" s="1"/>
  <c r="E18" i="19" l="1"/>
  <c r="F18" i="19" s="1"/>
  <c r="G18" i="19" s="1"/>
  <c r="I18" i="19" s="1"/>
  <c r="C19" i="19" s="1"/>
  <c r="A21" i="19"/>
  <c r="B20" i="19"/>
  <c r="D20" i="19"/>
  <c r="H19" i="19" l="1"/>
  <c r="E19" i="19"/>
  <c r="F19" i="19" s="1"/>
  <c r="G19" i="19" s="1"/>
  <c r="I19" i="19" s="1"/>
  <c r="A22" i="19"/>
  <c r="D21" i="19"/>
  <c r="B21" i="19"/>
  <c r="A23" i="19" l="1"/>
  <c r="D22" i="19"/>
  <c r="B22" i="19"/>
  <c r="C20" i="19"/>
  <c r="D23" i="19" l="1"/>
  <c r="A24" i="19"/>
  <c r="B23" i="19"/>
  <c r="H20" i="19"/>
  <c r="E20" i="19"/>
  <c r="D24" i="19" l="1"/>
  <c r="B24" i="19"/>
  <c r="A25" i="19"/>
  <c r="F20" i="19"/>
  <c r="G20" i="19" s="1"/>
  <c r="I20" i="19" s="1"/>
  <c r="D25" i="19" l="1"/>
  <c r="B25" i="19"/>
  <c r="A26" i="19"/>
  <c r="C21" i="19"/>
  <c r="D26" i="19" l="1"/>
  <c r="B26" i="19"/>
  <c r="A27" i="19"/>
  <c r="E21" i="19"/>
  <c r="H21" i="19"/>
  <c r="D27" i="19" l="1"/>
  <c r="B27" i="19"/>
  <c r="A28" i="19"/>
  <c r="F21" i="19"/>
  <c r="G21" i="19" s="1"/>
  <c r="I21" i="19" s="1"/>
  <c r="B28" i="19" l="1"/>
  <c r="D28" i="19"/>
  <c r="A29" i="19"/>
  <c r="C22" i="19"/>
  <c r="B29" i="19" l="1"/>
  <c r="D29" i="19"/>
  <c r="A30" i="19"/>
  <c r="E22" i="19"/>
  <c r="H22" i="19"/>
  <c r="D30" i="19" l="1"/>
  <c r="B30" i="19"/>
  <c r="A31" i="19"/>
  <c r="F22" i="19"/>
  <c r="G22" i="19" s="1"/>
  <c r="I22" i="19" s="1"/>
  <c r="B31" i="19" l="1"/>
  <c r="A32" i="19"/>
  <c r="D31" i="19"/>
  <c r="C23" i="19"/>
  <c r="D32" i="19" l="1"/>
  <c r="A33" i="19"/>
  <c r="B32" i="19"/>
  <c r="H23" i="19"/>
  <c r="E23" i="19"/>
  <c r="B33" i="19" l="1"/>
  <c r="D33" i="19"/>
  <c r="A34" i="19"/>
  <c r="F23" i="19"/>
  <c r="G23" i="19" s="1"/>
  <c r="I23" i="19" s="1"/>
  <c r="C24" i="19" s="1"/>
  <c r="B34" i="19" l="1"/>
  <c r="A35" i="19"/>
  <c r="D34" i="19"/>
  <c r="E24" i="19"/>
  <c r="H24" i="19"/>
  <c r="D35" i="19" l="1"/>
  <c r="B35" i="19"/>
  <c r="A36" i="19"/>
  <c r="F24" i="19"/>
  <c r="G24" i="19" s="1"/>
  <c r="I24" i="19" s="1"/>
  <c r="C25" i="19" s="1"/>
  <c r="B36" i="19" l="1"/>
  <c r="D36" i="19"/>
  <c r="A37" i="19"/>
  <c r="H25" i="19"/>
  <c r="E25" i="19"/>
  <c r="A38" i="19" l="1"/>
  <c r="D37" i="19"/>
  <c r="B37" i="19"/>
  <c r="F25" i="19"/>
  <c r="G25" i="19" s="1"/>
  <c r="I25" i="19" s="1"/>
  <c r="C26" i="19" s="1"/>
  <c r="D38" i="19" l="1"/>
  <c r="B38" i="19"/>
  <c r="A39" i="19"/>
  <c r="H26" i="19"/>
  <c r="E26" i="19"/>
  <c r="B39" i="19" l="1"/>
  <c r="D39" i="19"/>
  <c r="A40" i="19"/>
  <c r="F26" i="19"/>
  <c r="G26" i="19" s="1"/>
  <c r="I26" i="19" s="1"/>
  <c r="C27" i="19" s="1"/>
  <c r="B40" i="19" l="1"/>
  <c r="D40" i="19"/>
  <c r="A41" i="19"/>
  <c r="H27" i="19"/>
  <c r="E27" i="19"/>
  <c r="B41" i="19" l="1"/>
  <c r="A42" i="19"/>
  <c r="D41" i="19"/>
  <c r="F27" i="19"/>
  <c r="G27" i="19" s="1"/>
  <c r="I27" i="19" s="1"/>
  <c r="C28" i="19" s="1"/>
  <c r="D42" i="19" l="1"/>
  <c r="B42" i="19"/>
  <c r="A43" i="19"/>
  <c r="H28" i="19"/>
  <c r="E28" i="19"/>
  <c r="B43" i="19" l="1"/>
  <c r="A44" i="19"/>
  <c r="D43" i="19"/>
  <c r="F28" i="19"/>
  <c r="G28" i="19" s="1"/>
  <c r="I28" i="19" s="1"/>
  <c r="C29" i="19" s="1"/>
  <c r="D44" i="19" l="1"/>
  <c r="A45" i="19"/>
  <c r="B44" i="19"/>
  <c r="H29" i="19"/>
  <c r="E29" i="19"/>
  <c r="D45" i="19" l="1"/>
  <c r="A46" i="19"/>
  <c r="B45" i="19"/>
  <c r="F29" i="19"/>
  <c r="G29" i="19" s="1"/>
  <c r="I29" i="19" s="1"/>
  <c r="C30" i="19" s="1"/>
  <c r="D46" i="19" l="1"/>
  <c r="B46" i="19"/>
  <c r="A47" i="19"/>
  <c r="H30" i="19"/>
  <c r="E30" i="19"/>
  <c r="D47" i="19" l="1"/>
  <c r="B47" i="19"/>
  <c r="A48" i="19"/>
  <c r="F30" i="19"/>
  <c r="G30" i="19" s="1"/>
  <c r="I30" i="19" s="1"/>
  <c r="C31" i="19" s="1"/>
  <c r="B48" i="19" l="1"/>
  <c r="A49" i="19"/>
  <c r="D48" i="19"/>
  <c r="H31" i="19"/>
  <c r="E31" i="19"/>
  <c r="B49" i="19" l="1"/>
  <c r="A50" i="19"/>
  <c r="D49" i="19"/>
  <c r="F31" i="19"/>
  <c r="G31" i="19" s="1"/>
  <c r="I31" i="19" s="1"/>
  <c r="C32" i="19" s="1"/>
  <c r="D50" i="19" l="1"/>
  <c r="B50" i="19"/>
  <c r="A51" i="19"/>
  <c r="H32" i="19"/>
  <c r="E32" i="19"/>
  <c r="D51" i="19" l="1"/>
  <c r="B51" i="19"/>
  <c r="A52" i="19"/>
  <c r="F32" i="19"/>
  <c r="G32" i="19" s="1"/>
  <c r="I32" i="19" s="1"/>
  <c r="C33" i="19" s="1"/>
  <c r="D52" i="19" l="1"/>
  <c r="A53" i="19"/>
  <c r="B52" i="19"/>
  <c r="H33" i="19"/>
  <c r="E33" i="19"/>
  <c r="B53" i="19" l="1"/>
  <c r="A54" i="19"/>
  <c r="D53" i="19"/>
  <c r="F33" i="19"/>
  <c r="G33" i="19" s="1"/>
  <c r="I33" i="19" s="1"/>
  <c r="C34" i="19" s="1"/>
  <c r="D54" i="19" l="1"/>
  <c r="B54" i="19"/>
  <c r="A55" i="19"/>
  <c r="H34" i="19"/>
  <c r="E34" i="19"/>
  <c r="D55" i="19" l="1"/>
  <c r="B55" i="19"/>
  <c r="A56" i="19"/>
  <c r="F34" i="19"/>
  <c r="G34" i="19" s="1"/>
  <c r="I34" i="19" s="1"/>
  <c r="C35" i="19" s="1"/>
  <c r="B56" i="19" l="1"/>
  <c r="A57" i="19"/>
  <c r="D56" i="19"/>
  <c r="H35" i="19"/>
  <c r="E35" i="19"/>
  <c r="B57" i="19" l="1"/>
  <c r="D57" i="19"/>
  <c r="A58" i="19"/>
  <c r="F35" i="19"/>
  <c r="G35" i="19" s="1"/>
  <c r="I35" i="19" s="1"/>
  <c r="C36" i="19" s="1"/>
  <c r="D58" i="19" l="1"/>
  <c r="B58" i="19"/>
  <c r="A59" i="19"/>
  <c r="H36" i="19"/>
  <c r="E36" i="19"/>
  <c r="D59" i="19" l="1"/>
  <c r="A60" i="19"/>
  <c r="B59" i="19"/>
  <c r="F36" i="19"/>
  <c r="G36" i="19" s="1"/>
  <c r="I36" i="19" s="1"/>
  <c r="C37" i="19" s="1"/>
  <c r="B60" i="19" l="1"/>
  <c r="D60" i="19"/>
  <c r="A61" i="19"/>
  <c r="H37" i="19"/>
  <c r="E37" i="19"/>
  <c r="D61" i="19" l="1"/>
  <c r="A62" i="19"/>
  <c r="B61" i="19"/>
  <c r="F37" i="19"/>
  <c r="G37" i="19" s="1"/>
  <c r="I37" i="19" s="1"/>
  <c r="C38" i="19" s="1"/>
  <c r="A63" i="19" l="1"/>
  <c r="D62" i="19"/>
  <c r="B62" i="19"/>
  <c r="H38" i="19"/>
  <c r="E38" i="19"/>
  <c r="B63" i="19" l="1"/>
  <c r="A64" i="19"/>
  <c r="D63" i="19"/>
  <c r="F38" i="19"/>
  <c r="G38" i="19" s="1"/>
  <c r="I38" i="19" s="1"/>
  <c r="C39" i="19" s="1"/>
  <c r="B64" i="19" l="1"/>
  <c r="D64" i="19"/>
  <c r="A65" i="19"/>
  <c r="H39" i="19"/>
  <c r="E39" i="19"/>
  <c r="B65" i="19" l="1"/>
  <c r="D65" i="19"/>
  <c r="A66" i="19"/>
  <c r="F39" i="19"/>
  <c r="G39" i="19" s="1"/>
  <c r="I39" i="19" s="1"/>
  <c r="C40" i="19" s="1"/>
  <c r="D66" i="19" l="1"/>
  <c r="B66" i="19"/>
  <c r="A67" i="19"/>
  <c r="E40" i="19"/>
  <c r="H40" i="19"/>
  <c r="B67" i="19" l="1"/>
  <c r="D67" i="19"/>
  <c r="A68" i="19"/>
  <c r="F40" i="19"/>
  <c r="G40" i="19" s="1"/>
  <c r="I40" i="19" s="1"/>
  <c r="C41" i="19" s="1"/>
  <c r="B68" i="19" l="1"/>
  <c r="D68" i="19"/>
  <c r="A69" i="19"/>
  <c r="H41" i="19"/>
  <c r="E41" i="19"/>
  <c r="B69" i="19" l="1"/>
  <c r="D69" i="19"/>
  <c r="A70" i="19"/>
  <c r="F41" i="19"/>
  <c r="G41" i="19" s="1"/>
  <c r="I41" i="19" s="1"/>
  <c r="C42" i="19" s="1"/>
  <c r="D70" i="19" l="1"/>
  <c r="B70" i="19"/>
  <c r="A71" i="19"/>
  <c r="E42" i="19"/>
  <c r="H42" i="19"/>
  <c r="B71" i="19" l="1"/>
  <c r="D71" i="19"/>
  <c r="A72" i="19"/>
  <c r="F42" i="19"/>
  <c r="G42" i="19" s="1"/>
  <c r="I42" i="19" s="1"/>
  <c r="C43" i="19" s="1"/>
  <c r="B72" i="19" l="1"/>
  <c r="D72" i="19"/>
  <c r="A73" i="19"/>
  <c r="H43" i="19"/>
  <c r="E43" i="19"/>
  <c r="B73" i="19" l="1"/>
  <c r="A74" i="19"/>
  <c r="D73" i="19"/>
  <c r="F43" i="19"/>
  <c r="G43" i="19" s="1"/>
  <c r="I43" i="19" s="1"/>
  <c r="C44" i="19" s="1"/>
  <c r="D74" i="19" l="1"/>
  <c r="A75" i="19"/>
  <c r="B74" i="19"/>
  <c r="H44" i="19"/>
  <c r="E44" i="19"/>
  <c r="B75" i="19" l="1"/>
  <c r="A76" i="19"/>
  <c r="D75" i="19"/>
  <c r="F44" i="19"/>
  <c r="G44" i="19" s="1"/>
  <c r="I44" i="19" s="1"/>
  <c r="C45" i="19" s="1"/>
  <c r="D76" i="19" l="1"/>
  <c r="A77" i="19"/>
  <c r="B76" i="19"/>
  <c r="H45" i="19"/>
  <c r="E45" i="19"/>
  <c r="B77" i="19" l="1"/>
  <c r="D77" i="19"/>
  <c r="A78" i="19"/>
  <c r="F45" i="19"/>
  <c r="G45" i="19" s="1"/>
  <c r="I45" i="19" s="1"/>
  <c r="C46" i="19" s="1"/>
  <c r="D78" i="19" l="1"/>
  <c r="B78" i="19"/>
  <c r="A79" i="19"/>
  <c r="H46" i="19"/>
  <c r="E46" i="19"/>
  <c r="D79" i="19" l="1"/>
  <c r="A80" i="19"/>
  <c r="B79" i="19"/>
  <c r="F46" i="19"/>
  <c r="G46" i="19" s="1"/>
  <c r="I46" i="19" s="1"/>
  <c r="C47" i="19" s="1"/>
  <c r="D80" i="19" l="1"/>
  <c r="B80" i="19"/>
  <c r="A81" i="19"/>
  <c r="H47" i="19"/>
  <c r="E47" i="19"/>
  <c r="B81" i="19" l="1"/>
  <c r="A82" i="19"/>
  <c r="D81" i="19"/>
  <c r="F47" i="19"/>
  <c r="G47" i="19" s="1"/>
  <c r="I47" i="19" s="1"/>
  <c r="C48" i="19" s="1"/>
  <c r="D82" i="19" l="1"/>
  <c r="A83" i="19"/>
  <c r="B82" i="19"/>
  <c r="H48" i="19"/>
  <c r="E48" i="19"/>
  <c r="B83" i="19" l="1"/>
  <c r="D83" i="19"/>
  <c r="A84" i="19"/>
  <c r="F48" i="19"/>
  <c r="G48" i="19" s="1"/>
  <c r="I48" i="19" s="1"/>
  <c r="C49" i="19" s="1"/>
  <c r="B84" i="19" l="1"/>
  <c r="D84" i="19"/>
  <c r="A85" i="19"/>
  <c r="H49" i="19"/>
  <c r="E49" i="19"/>
  <c r="B85" i="19" l="1"/>
  <c r="D85" i="19"/>
  <c r="A86" i="19"/>
  <c r="F49" i="19"/>
  <c r="G49" i="19" s="1"/>
  <c r="I49" i="19" s="1"/>
  <c r="C50" i="19" s="1"/>
  <c r="A87" i="19" l="1"/>
  <c r="D86" i="19"/>
  <c r="B86" i="19"/>
  <c r="E50" i="19"/>
  <c r="H50" i="19"/>
  <c r="B87" i="19" l="1"/>
  <c r="D87" i="19"/>
  <c r="A88" i="19"/>
  <c r="F50" i="19"/>
  <c r="G50" i="19" s="1"/>
  <c r="I50" i="19" s="1"/>
  <c r="C51" i="19" s="1"/>
  <c r="D88" i="19" l="1"/>
  <c r="A89" i="19"/>
  <c r="B88" i="19"/>
  <c r="H51" i="19"/>
  <c r="E51" i="19"/>
  <c r="D89" i="19" l="1"/>
  <c r="B89" i="19"/>
  <c r="A90" i="19"/>
  <c r="F51" i="19"/>
  <c r="G51" i="19" s="1"/>
  <c r="I51" i="19" s="1"/>
  <c r="C52" i="19" s="1"/>
  <c r="D90" i="19" l="1"/>
  <c r="A91" i="19"/>
  <c r="B90" i="19"/>
  <c r="H52" i="19"/>
  <c r="E52" i="19"/>
  <c r="B91" i="19" l="1"/>
  <c r="D91" i="19"/>
  <c r="A92" i="19"/>
  <c r="F52" i="19"/>
  <c r="G52" i="19" s="1"/>
  <c r="I52" i="19" s="1"/>
  <c r="C53" i="19" s="1"/>
  <c r="B92" i="19" l="1"/>
  <c r="D92" i="19"/>
  <c r="A93" i="19"/>
  <c r="H53" i="19"/>
  <c r="E53" i="19"/>
  <c r="D93" i="19" l="1"/>
  <c r="B93" i="19"/>
  <c r="A94" i="19"/>
  <c r="F53" i="19"/>
  <c r="G53" i="19" s="1"/>
  <c r="I53" i="19" s="1"/>
  <c r="C54" i="19" s="1"/>
  <c r="D94" i="19" l="1"/>
  <c r="B94" i="19"/>
  <c r="A95" i="19"/>
  <c r="E54" i="19"/>
  <c r="H54" i="19"/>
  <c r="B95" i="19" l="1"/>
  <c r="D95" i="19"/>
  <c r="A96" i="19"/>
  <c r="F54" i="19"/>
  <c r="G54" i="19" s="1"/>
  <c r="I54" i="19" s="1"/>
  <c r="C55" i="19" s="1"/>
  <c r="D96" i="19" l="1"/>
  <c r="A97" i="19"/>
  <c r="B96" i="19"/>
  <c r="H55" i="19"/>
  <c r="E55" i="19"/>
  <c r="B97" i="19" l="1"/>
  <c r="D97" i="19"/>
  <c r="A98" i="19"/>
  <c r="F55" i="19"/>
  <c r="G55" i="19" s="1"/>
  <c r="I55" i="19" s="1"/>
  <c r="C56" i="19" s="1"/>
  <c r="B98" i="19" l="1"/>
  <c r="A99" i="19"/>
  <c r="D98" i="19"/>
  <c r="E56" i="19"/>
  <c r="H56" i="19"/>
  <c r="D99" i="19" l="1"/>
  <c r="A100" i="19"/>
  <c r="B99" i="19"/>
  <c r="F56" i="19"/>
  <c r="G56" i="19" s="1"/>
  <c r="I56" i="19" s="1"/>
  <c r="C57" i="19" s="1"/>
  <c r="B100" i="19" l="1"/>
  <c r="D100" i="19"/>
  <c r="A101" i="19"/>
  <c r="E57" i="19"/>
  <c r="H57" i="19"/>
  <c r="B101" i="19" l="1"/>
  <c r="A102" i="19"/>
  <c r="D101" i="19"/>
  <c r="F57" i="19"/>
  <c r="G57" i="19" s="1"/>
  <c r="I57" i="19" s="1"/>
  <c r="C58" i="19" s="1"/>
  <c r="D102" i="19" l="1"/>
  <c r="B102" i="19"/>
  <c r="A103" i="19"/>
  <c r="H58" i="19"/>
  <c r="E58" i="19"/>
  <c r="D103" i="19" l="1"/>
  <c r="A104" i="19"/>
  <c r="B103" i="19"/>
  <c r="F58" i="19"/>
  <c r="G58" i="19" s="1"/>
  <c r="I58" i="19" s="1"/>
  <c r="C59" i="19" s="1"/>
  <c r="B104" i="19" l="1"/>
  <c r="D104" i="19"/>
  <c r="A105" i="19"/>
  <c r="E59" i="19"/>
  <c r="H59" i="19"/>
  <c r="D105" i="19" l="1"/>
  <c r="A106" i="19"/>
  <c r="B105" i="19"/>
  <c r="F59" i="19"/>
  <c r="G59" i="19" s="1"/>
  <c r="I59" i="19" s="1"/>
  <c r="C60" i="19" s="1"/>
  <c r="A107" i="19" l="1"/>
  <c r="D106" i="19"/>
  <c r="B106" i="19"/>
  <c r="H60" i="19"/>
  <c r="E60" i="19"/>
  <c r="D107" i="19" l="1"/>
  <c r="A108" i="19"/>
  <c r="B107" i="19"/>
  <c r="F60" i="19"/>
  <c r="G60" i="19" s="1"/>
  <c r="I60" i="19" s="1"/>
  <c r="C61" i="19" s="1"/>
  <c r="D108" i="19" l="1"/>
  <c r="A109" i="19"/>
  <c r="B108" i="19"/>
  <c r="H61" i="19"/>
  <c r="E61" i="19"/>
  <c r="D10" i="15"/>
  <c r="B109" i="19" l="1"/>
  <c r="A110" i="19"/>
  <c r="D109" i="19"/>
  <c r="F61" i="19"/>
  <c r="G61" i="19" s="1"/>
  <c r="I61" i="19" s="1"/>
  <c r="C62" i="19" s="1"/>
  <c r="H20" i="16"/>
  <c r="D110" i="19" l="1"/>
  <c r="B110" i="19"/>
  <c r="A111" i="19"/>
  <c r="F20" i="16"/>
  <c r="H62" i="19"/>
  <c r="E62" i="19"/>
  <c r="D111" i="19" l="1"/>
  <c r="B111" i="19"/>
  <c r="A112" i="19"/>
  <c r="F62" i="19"/>
  <c r="G62" i="19" s="1"/>
  <c r="I62" i="19" s="1"/>
  <c r="C63" i="19" s="1"/>
  <c r="A113" i="19" l="1"/>
  <c r="D112" i="19"/>
  <c r="B112" i="19"/>
  <c r="H63" i="19"/>
  <c r="E63" i="19"/>
  <c r="B113" i="19" l="1"/>
  <c r="D113" i="19"/>
  <c r="A114" i="19"/>
  <c r="F63" i="19"/>
  <c r="G63" i="19" s="1"/>
  <c r="I63" i="19" s="1"/>
  <c r="C64" i="19" s="1"/>
  <c r="D18" i="16"/>
  <c r="D17" i="16"/>
  <c r="D8" i="3"/>
  <c r="H13" i="16"/>
  <c r="H6" i="16"/>
  <c r="D114" i="19" l="1"/>
  <c r="B114" i="19"/>
  <c r="A115" i="19"/>
  <c r="H64" i="19"/>
  <c r="E64" i="19"/>
  <c r="B11" i="16"/>
  <c r="D8" i="12"/>
  <c r="D115" i="19" l="1"/>
  <c r="B115" i="19"/>
  <c r="A116" i="19"/>
  <c r="F64" i="19"/>
  <c r="G64" i="19" s="1"/>
  <c r="I64" i="19" s="1"/>
  <c r="C65" i="19" s="1"/>
  <c r="B116" i="19" l="1"/>
  <c r="D116" i="19"/>
  <c r="A117" i="19"/>
  <c r="H65" i="19"/>
  <c r="E65" i="19"/>
  <c r="D4" i="16"/>
  <c r="D3" i="16"/>
  <c r="A118" i="19" l="1"/>
  <c r="B117" i="19"/>
  <c r="D117" i="19"/>
  <c r="F65" i="19"/>
  <c r="G65" i="19" s="1"/>
  <c r="I65" i="19" s="1"/>
  <c r="C66" i="19" s="1"/>
  <c r="B4" i="16"/>
  <c r="D118" i="19" l="1"/>
  <c r="A119" i="19"/>
  <c r="B118" i="19"/>
  <c r="H66" i="19"/>
  <c r="E66" i="19"/>
  <c r="B5" i="16"/>
  <c r="H6" i="15"/>
  <c r="H7" i="15"/>
  <c r="D2" i="26" l="1"/>
  <c r="D6" i="26" s="1"/>
  <c r="B29" i="26" s="1"/>
  <c r="B119" i="19"/>
  <c r="D119" i="19"/>
  <c r="A120" i="19"/>
  <c r="D16" i="16"/>
  <c r="D20" i="16" s="1"/>
  <c r="F66" i="19"/>
  <c r="G66" i="19" s="1"/>
  <c r="I66" i="19" s="1"/>
  <c r="C67" i="19" s="1"/>
  <c r="A18" i="15"/>
  <c r="C18" i="15"/>
  <c r="B120" i="19" l="1"/>
  <c r="A121" i="19"/>
  <c r="D120" i="19"/>
  <c r="H67" i="19"/>
  <c r="E67" i="19"/>
  <c r="H18" i="15"/>
  <c r="B18" i="15"/>
  <c r="A19" i="15"/>
  <c r="D18" i="15"/>
  <c r="D121" i="19" l="1"/>
  <c r="B121" i="19"/>
  <c r="A122" i="19"/>
  <c r="F67" i="19"/>
  <c r="G67" i="19" s="1"/>
  <c r="I67" i="19" s="1"/>
  <c r="C68" i="19" s="1"/>
  <c r="E18" i="15"/>
  <c r="F18" i="15" s="1"/>
  <c r="G18" i="15" s="1"/>
  <c r="A20" i="15"/>
  <c r="D19" i="15"/>
  <c r="B19" i="15"/>
  <c r="H6" i="3"/>
  <c r="D2" i="24" l="1"/>
  <c r="D122" i="19"/>
  <c r="B122" i="19"/>
  <c r="A123" i="19"/>
  <c r="H68" i="19"/>
  <c r="E68" i="19"/>
  <c r="D9" i="16"/>
  <c r="D13" i="16" s="1"/>
  <c r="I18" i="15"/>
  <c r="C19" i="15" s="1"/>
  <c r="B20" i="15"/>
  <c r="A21" i="15"/>
  <c r="D20" i="15"/>
  <c r="A18" i="3"/>
  <c r="H7" i="3"/>
  <c r="C18" i="3"/>
  <c r="D7" i="24" l="1"/>
  <c r="B123" i="19"/>
  <c r="A124" i="19"/>
  <c r="D123" i="19"/>
  <c r="A19" i="3"/>
  <c r="A20" i="3" s="1"/>
  <c r="F68" i="19"/>
  <c r="G68" i="19" s="1"/>
  <c r="I68" i="19" s="1"/>
  <c r="C69" i="19" s="1"/>
  <c r="E19" i="15"/>
  <c r="F19" i="15" s="1"/>
  <c r="H19" i="15"/>
  <c r="A22" i="15"/>
  <c r="D21" i="15"/>
  <c r="B21" i="15"/>
  <c r="B18" i="3"/>
  <c r="H18" i="3"/>
  <c r="D18" i="3"/>
  <c r="E18" i="3" s="1"/>
  <c r="F18" i="3" s="1"/>
  <c r="B29" i="24" l="1"/>
  <c r="B19" i="3"/>
  <c r="B124" i="19"/>
  <c r="D124" i="19"/>
  <c r="A125" i="19"/>
  <c r="A21" i="3"/>
  <c r="B21" i="3" s="1"/>
  <c r="D19" i="3"/>
  <c r="H69" i="19"/>
  <c r="E69" i="19"/>
  <c r="G19" i="15"/>
  <c r="I19" i="15" s="1"/>
  <c r="C20" i="15" s="1"/>
  <c r="H20" i="15" s="1"/>
  <c r="G18" i="3"/>
  <c r="I18" i="3" s="1"/>
  <c r="D20" i="3"/>
  <c r="B20" i="3"/>
  <c r="D22" i="15"/>
  <c r="B22" i="15"/>
  <c r="A23" i="15"/>
  <c r="A22" i="3" l="1"/>
  <c r="D125" i="19"/>
  <c r="B125" i="19"/>
  <c r="A126" i="19"/>
  <c r="D21" i="3"/>
  <c r="C19" i="3"/>
  <c r="E19" i="3" s="1"/>
  <c r="F69" i="19"/>
  <c r="G69" i="19" s="1"/>
  <c r="I69" i="19" s="1"/>
  <c r="C70" i="19" s="1"/>
  <c r="E20" i="15"/>
  <c r="F20" i="15" s="1"/>
  <c r="G20" i="15" s="1"/>
  <c r="I20" i="15" s="1"/>
  <c r="B23" i="15"/>
  <c r="A24" i="15"/>
  <c r="D23" i="15"/>
  <c r="A23" i="3" l="1"/>
  <c r="B22" i="3"/>
  <c r="D22" i="3"/>
  <c r="H19" i="3"/>
  <c r="B126" i="19"/>
  <c r="A127" i="19"/>
  <c r="D126" i="19"/>
  <c r="H70" i="19"/>
  <c r="E70" i="19"/>
  <c r="D24" i="15"/>
  <c r="A25" i="15"/>
  <c r="B24" i="15"/>
  <c r="C21" i="15"/>
  <c r="F19" i="3"/>
  <c r="A24" i="3" l="1"/>
  <c r="B23" i="3"/>
  <c r="D23" i="3"/>
  <c r="A128" i="19"/>
  <c r="B127" i="19"/>
  <c r="D127" i="19"/>
  <c r="G19" i="3"/>
  <c r="F70" i="19"/>
  <c r="G70" i="19" s="1"/>
  <c r="I70" i="19" s="1"/>
  <c r="C71" i="19" s="1"/>
  <c r="D25" i="15"/>
  <c r="A26" i="15"/>
  <c r="B25" i="15"/>
  <c r="H21" i="15"/>
  <c r="E21" i="15"/>
  <c r="B24" i="3" l="1"/>
  <c r="A25" i="3"/>
  <c r="A26" i="3" s="1"/>
  <c r="D24" i="3"/>
  <c r="B128" i="19"/>
  <c r="D128" i="19"/>
  <c r="A129" i="19"/>
  <c r="I19" i="3"/>
  <c r="H71" i="19"/>
  <c r="E71" i="19"/>
  <c r="B26" i="15"/>
  <c r="A27" i="15"/>
  <c r="D26" i="15"/>
  <c r="F21" i="15"/>
  <c r="G21" i="15" s="1"/>
  <c r="I21" i="15" s="1"/>
  <c r="B25" i="3" l="1"/>
  <c r="D25" i="3"/>
  <c r="D129" i="19"/>
  <c r="B129" i="19"/>
  <c r="A130" i="19"/>
  <c r="C20" i="3"/>
  <c r="F71" i="19"/>
  <c r="G71" i="19" s="1"/>
  <c r="I71" i="19" s="1"/>
  <c r="C72" i="19" s="1"/>
  <c r="D27" i="15"/>
  <c r="B27" i="15"/>
  <c r="A28" i="15"/>
  <c r="C22" i="15"/>
  <c r="B26" i="3"/>
  <c r="A27" i="3"/>
  <c r="D26" i="3"/>
  <c r="B130" i="19" l="1"/>
  <c r="D130" i="19"/>
  <c r="A131" i="19"/>
  <c r="E20" i="3"/>
  <c r="H20" i="3"/>
  <c r="H72" i="19"/>
  <c r="E72" i="19"/>
  <c r="B28" i="15"/>
  <c r="D28" i="15"/>
  <c r="A29" i="15"/>
  <c r="H22" i="15"/>
  <c r="E22" i="15"/>
  <c r="B27" i="3"/>
  <c r="A28" i="3"/>
  <c r="D27" i="3"/>
  <c r="A132" i="19" l="1"/>
  <c r="B131" i="19"/>
  <c r="D131" i="19"/>
  <c r="F20" i="3"/>
  <c r="F72" i="19"/>
  <c r="G72" i="19" s="1"/>
  <c r="I72" i="19" s="1"/>
  <c r="C73" i="19" s="1"/>
  <c r="A30" i="15"/>
  <c r="B29" i="15"/>
  <c r="D29" i="15"/>
  <c r="F22" i="15"/>
  <c r="G22" i="15" s="1"/>
  <c r="I22" i="15" s="1"/>
  <c r="B28" i="3"/>
  <c r="A29" i="3"/>
  <c r="D28" i="3"/>
  <c r="D132" i="19" l="1"/>
  <c r="B132" i="19"/>
  <c r="A133" i="19"/>
  <c r="G20" i="3"/>
  <c r="H73" i="19"/>
  <c r="E73" i="19"/>
  <c r="D30" i="15"/>
  <c r="B30" i="15"/>
  <c r="A31" i="15"/>
  <c r="C23" i="15"/>
  <c r="D29" i="3"/>
  <c r="A30" i="3"/>
  <c r="B29" i="3"/>
  <c r="B133" i="19" l="1"/>
  <c r="D133" i="19"/>
  <c r="A134" i="19"/>
  <c r="I20" i="3"/>
  <c r="F73" i="19"/>
  <c r="G73" i="19" s="1"/>
  <c r="I73" i="19" s="1"/>
  <c r="C74" i="19" s="1"/>
  <c r="B31" i="15"/>
  <c r="D31" i="15"/>
  <c r="A32" i="15"/>
  <c r="H23" i="15"/>
  <c r="E23" i="15"/>
  <c r="D30" i="3"/>
  <c r="A31" i="3"/>
  <c r="B30" i="3"/>
  <c r="A135" i="19" l="1"/>
  <c r="D134" i="19"/>
  <c r="B134" i="19"/>
  <c r="C21" i="3"/>
  <c r="H74" i="19"/>
  <c r="E74" i="19"/>
  <c r="D32" i="15"/>
  <c r="A33" i="15"/>
  <c r="B32" i="15"/>
  <c r="F23" i="15"/>
  <c r="G23" i="15" s="1"/>
  <c r="I23" i="15" s="1"/>
  <c r="C24" i="15" s="1"/>
  <c r="D31" i="3"/>
  <c r="B31" i="3"/>
  <c r="A32" i="3"/>
  <c r="A136" i="19" l="1"/>
  <c r="D135" i="19"/>
  <c r="B135" i="19"/>
  <c r="E21" i="3"/>
  <c r="H21" i="3"/>
  <c r="F74" i="19"/>
  <c r="G74" i="19" s="1"/>
  <c r="I74" i="19" s="1"/>
  <c r="C75" i="19" s="1"/>
  <c r="B33" i="15"/>
  <c r="A34" i="15"/>
  <c r="D33" i="15"/>
  <c r="H24" i="15"/>
  <c r="E24" i="15"/>
  <c r="D32" i="3"/>
  <c r="B32" i="3"/>
  <c r="A33" i="3"/>
  <c r="B136" i="19" l="1"/>
  <c r="D136" i="19"/>
  <c r="A137" i="19"/>
  <c r="F21" i="3"/>
  <c r="H75" i="19"/>
  <c r="E75" i="19"/>
  <c r="B34" i="15"/>
  <c r="A35" i="15"/>
  <c r="D34" i="15"/>
  <c r="F24" i="15"/>
  <c r="G24" i="15" s="1"/>
  <c r="I24" i="15" s="1"/>
  <c r="C25" i="15" s="1"/>
  <c r="B33" i="3"/>
  <c r="A34" i="3"/>
  <c r="D33" i="3"/>
  <c r="A138" i="19" l="1"/>
  <c r="D137" i="19"/>
  <c r="B137" i="19"/>
  <c r="G21" i="3"/>
  <c r="F75" i="19"/>
  <c r="G75" i="19" s="1"/>
  <c r="I75" i="19" s="1"/>
  <c r="C76" i="19" s="1"/>
  <c r="D35" i="15"/>
  <c r="A36" i="15"/>
  <c r="B35" i="15"/>
  <c r="H25" i="15"/>
  <c r="E25" i="15"/>
  <c r="B34" i="3"/>
  <c r="A35" i="3"/>
  <c r="D34" i="3"/>
  <c r="D138" i="19" l="1"/>
  <c r="B138" i="19"/>
  <c r="A139" i="19"/>
  <c r="I21" i="3"/>
  <c r="H76" i="19"/>
  <c r="E76" i="19"/>
  <c r="B36" i="15"/>
  <c r="D36" i="15"/>
  <c r="A37" i="15"/>
  <c r="F25" i="15"/>
  <c r="G25" i="15" s="1"/>
  <c r="I25" i="15" s="1"/>
  <c r="C26" i="15" s="1"/>
  <c r="B35" i="3"/>
  <c r="A36" i="3"/>
  <c r="D35" i="3"/>
  <c r="D139" i="19" l="1"/>
  <c r="B139" i="19"/>
  <c r="A140" i="19"/>
  <c r="C22" i="3"/>
  <c r="F76" i="19"/>
  <c r="G76" i="19" s="1"/>
  <c r="I76" i="19" s="1"/>
  <c r="C77" i="19" s="1"/>
  <c r="D37" i="15"/>
  <c r="B37" i="15"/>
  <c r="A38" i="15"/>
  <c r="H26" i="15"/>
  <c r="E26" i="15"/>
  <c r="B36" i="3"/>
  <c r="A37" i="3"/>
  <c r="D36" i="3"/>
  <c r="A141" i="19" l="1"/>
  <c r="B140" i="19"/>
  <c r="D140" i="19"/>
  <c r="H22" i="3"/>
  <c r="E22" i="3"/>
  <c r="E77" i="19"/>
  <c r="H77" i="19"/>
  <c r="B38" i="15"/>
  <c r="A39" i="15"/>
  <c r="D38" i="15"/>
  <c r="F26" i="15"/>
  <c r="G26" i="15" s="1"/>
  <c r="I26" i="15" s="1"/>
  <c r="C27" i="15" s="1"/>
  <c r="D37" i="3"/>
  <c r="B37" i="3"/>
  <c r="A38" i="3"/>
  <c r="D141" i="19" l="1"/>
  <c r="A142" i="19"/>
  <c r="B141" i="19"/>
  <c r="F22" i="3"/>
  <c r="F77" i="19"/>
  <c r="G77" i="19" s="1"/>
  <c r="I77" i="19" s="1"/>
  <c r="C78" i="19" s="1"/>
  <c r="D39" i="15"/>
  <c r="A40" i="15"/>
  <c r="B39" i="15"/>
  <c r="E27" i="15"/>
  <c r="H27" i="15"/>
  <c r="D38" i="3"/>
  <c r="A39" i="3"/>
  <c r="B38" i="3"/>
  <c r="B142" i="19" l="1"/>
  <c r="A143" i="19"/>
  <c r="D142" i="19"/>
  <c r="G22" i="3"/>
  <c r="H78" i="19"/>
  <c r="E78" i="19"/>
  <c r="D40" i="15"/>
  <c r="A41" i="15"/>
  <c r="B40" i="15"/>
  <c r="F27" i="15"/>
  <c r="G27" i="15" s="1"/>
  <c r="I27" i="15" s="1"/>
  <c r="C28" i="15" s="1"/>
  <c r="D39" i="3"/>
  <c r="B39" i="3"/>
  <c r="A40" i="3"/>
  <c r="B143" i="19" l="1"/>
  <c r="D143" i="19"/>
  <c r="A144" i="19"/>
  <c r="I22" i="3"/>
  <c r="C23" i="3" s="1"/>
  <c r="F78" i="19"/>
  <c r="G78" i="19" s="1"/>
  <c r="I78" i="19" s="1"/>
  <c r="C79" i="19" s="1"/>
  <c r="A42" i="15"/>
  <c r="B41" i="15"/>
  <c r="D41" i="15"/>
  <c r="H28" i="15"/>
  <c r="E28" i="15"/>
  <c r="D40" i="3"/>
  <c r="B40" i="3"/>
  <c r="A41" i="3"/>
  <c r="B144" i="19" l="1"/>
  <c r="D144" i="19"/>
  <c r="A145" i="19"/>
  <c r="H23" i="3"/>
  <c r="E23" i="3"/>
  <c r="H79" i="19"/>
  <c r="E79" i="19"/>
  <c r="B42" i="15"/>
  <c r="D42" i="15"/>
  <c r="A43" i="15"/>
  <c r="F28" i="15"/>
  <c r="G28" i="15" s="1"/>
  <c r="I28" i="15" s="1"/>
  <c r="C29" i="15" s="1"/>
  <c r="B41" i="3"/>
  <c r="A42" i="3"/>
  <c r="D41" i="3"/>
  <c r="B145" i="19" l="1"/>
  <c r="D145" i="19"/>
  <c r="A146" i="19"/>
  <c r="F23" i="3"/>
  <c r="F79" i="19"/>
  <c r="G79" i="19" s="1"/>
  <c r="I79" i="19" s="1"/>
  <c r="C80" i="19" s="1"/>
  <c r="A44" i="15"/>
  <c r="B43" i="15"/>
  <c r="D43" i="15"/>
  <c r="H29" i="15"/>
  <c r="E29" i="15"/>
  <c r="B42" i="3"/>
  <c r="A43" i="3"/>
  <c r="D42" i="3"/>
  <c r="D146" i="19" l="1"/>
  <c r="B146" i="19"/>
  <c r="A147" i="19"/>
  <c r="G23" i="3"/>
  <c r="H80" i="19"/>
  <c r="E80" i="19"/>
  <c r="D44" i="15"/>
  <c r="A45" i="15"/>
  <c r="B44" i="15"/>
  <c r="F29" i="15"/>
  <c r="G29" i="15" s="1"/>
  <c r="I29" i="15" s="1"/>
  <c r="C30" i="15" s="1"/>
  <c r="B43" i="3"/>
  <c r="A44" i="3"/>
  <c r="D43" i="3"/>
  <c r="B147" i="19" l="1"/>
  <c r="D147" i="19"/>
  <c r="A148" i="19"/>
  <c r="I23" i="3"/>
  <c r="C24" i="3" s="1"/>
  <c r="F80" i="19"/>
  <c r="G80" i="19" s="1"/>
  <c r="I80" i="19" s="1"/>
  <c r="C81" i="19" s="1"/>
  <c r="A46" i="15"/>
  <c r="B45" i="15"/>
  <c r="D45" i="15"/>
  <c r="E30" i="15"/>
  <c r="H30" i="15"/>
  <c r="B44" i="3"/>
  <c r="A45" i="3"/>
  <c r="D44" i="3"/>
  <c r="D148" i="19" l="1"/>
  <c r="A149" i="19"/>
  <c r="B148" i="19"/>
  <c r="H24" i="3"/>
  <c r="E24" i="3"/>
  <c r="H81" i="19"/>
  <c r="E81" i="19"/>
  <c r="B46" i="15"/>
  <c r="A47" i="15"/>
  <c r="D46" i="15"/>
  <c r="F30" i="15"/>
  <c r="G30" i="15" s="1"/>
  <c r="I30" i="15" s="1"/>
  <c r="C31" i="15" s="1"/>
  <c r="D45" i="3"/>
  <c r="A46" i="3"/>
  <c r="B45" i="3"/>
  <c r="B149" i="19" l="1"/>
  <c r="D149" i="19"/>
  <c r="A150" i="19"/>
  <c r="F24" i="3"/>
  <c r="F81" i="19"/>
  <c r="G81" i="19" s="1"/>
  <c r="I81" i="19" s="1"/>
  <c r="C82" i="19" s="1"/>
  <c r="B47" i="15"/>
  <c r="A48" i="15"/>
  <c r="D47" i="15"/>
  <c r="H31" i="15"/>
  <c r="E31" i="15"/>
  <c r="D46" i="3"/>
  <c r="A47" i="3"/>
  <c r="B46" i="3"/>
  <c r="B150" i="19" l="1"/>
  <c r="A151" i="19"/>
  <c r="D150" i="19"/>
  <c r="G24" i="3"/>
  <c r="H82" i="19"/>
  <c r="E82" i="19"/>
  <c r="D48" i="15"/>
  <c r="B48" i="15"/>
  <c r="A49" i="15"/>
  <c r="F31" i="15"/>
  <c r="G31" i="15" s="1"/>
  <c r="I31" i="15" s="1"/>
  <c r="C32" i="15" s="1"/>
  <c r="D47" i="3"/>
  <c r="B47" i="3"/>
  <c r="A48" i="3"/>
  <c r="B151" i="19" l="1"/>
  <c r="A152" i="19"/>
  <c r="D151" i="19"/>
  <c r="I24" i="3"/>
  <c r="C25" i="3" s="1"/>
  <c r="F82" i="19"/>
  <c r="G82" i="19" s="1"/>
  <c r="I82" i="19" s="1"/>
  <c r="C83" i="19" s="1"/>
  <c r="D49" i="15"/>
  <c r="B49" i="15"/>
  <c r="A50" i="15"/>
  <c r="H32" i="15"/>
  <c r="E32" i="15"/>
  <c r="D48" i="3"/>
  <c r="B48" i="3"/>
  <c r="A49" i="3"/>
  <c r="B152" i="19" l="1"/>
  <c r="D152" i="19"/>
  <c r="A153" i="19"/>
  <c r="E25" i="3"/>
  <c r="H25" i="3"/>
  <c r="H83" i="19"/>
  <c r="E83" i="19"/>
  <c r="D50" i="15"/>
  <c r="B50" i="15"/>
  <c r="A51" i="15"/>
  <c r="F32" i="15"/>
  <c r="G32" i="15" s="1"/>
  <c r="I32" i="15" s="1"/>
  <c r="C33" i="15" s="1"/>
  <c r="B49" i="3"/>
  <c r="A50" i="3"/>
  <c r="D49" i="3"/>
  <c r="D153" i="19" l="1"/>
  <c r="B153" i="19"/>
  <c r="A154" i="19"/>
  <c r="F25" i="3"/>
  <c r="F83" i="19"/>
  <c r="G83" i="19" s="1"/>
  <c r="I83" i="19" s="1"/>
  <c r="C84" i="19" s="1"/>
  <c r="D51" i="15"/>
  <c r="A52" i="15"/>
  <c r="B51" i="15"/>
  <c r="H33" i="15"/>
  <c r="E33" i="15"/>
  <c r="B50" i="3"/>
  <c r="A51" i="3"/>
  <c r="D50" i="3"/>
  <c r="B154" i="19" l="1"/>
  <c r="A155" i="19"/>
  <c r="D154" i="19"/>
  <c r="G25" i="3"/>
  <c r="H84" i="19"/>
  <c r="E84" i="19"/>
  <c r="D52" i="15"/>
  <c r="A53" i="15"/>
  <c r="B52" i="15"/>
  <c r="F33" i="15"/>
  <c r="G33" i="15" s="1"/>
  <c r="I33" i="15" s="1"/>
  <c r="C34" i="15" s="1"/>
  <c r="B51" i="3"/>
  <c r="A52" i="3"/>
  <c r="D51" i="3"/>
  <c r="D155" i="19" l="1"/>
  <c r="A156" i="19"/>
  <c r="B155" i="19"/>
  <c r="I25" i="3"/>
  <c r="C26" i="3" s="1"/>
  <c r="F84" i="19"/>
  <c r="G84" i="19" s="1"/>
  <c r="I84" i="19" s="1"/>
  <c r="C85" i="19" s="1"/>
  <c r="B53" i="15"/>
  <c r="A54" i="15"/>
  <c r="D53" i="15"/>
  <c r="E34" i="15"/>
  <c r="H34" i="15"/>
  <c r="B52" i="3"/>
  <c r="A53" i="3"/>
  <c r="D52" i="3"/>
  <c r="B156" i="19" l="1"/>
  <c r="D156" i="19"/>
  <c r="A157" i="19"/>
  <c r="E26" i="3"/>
  <c r="H26" i="3"/>
  <c r="H85" i="19"/>
  <c r="E85" i="19"/>
  <c r="D54" i="15"/>
  <c r="B54" i="15"/>
  <c r="A55" i="15"/>
  <c r="F34" i="15"/>
  <c r="G34" i="15" s="1"/>
  <c r="I34" i="15" s="1"/>
  <c r="C35" i="15" s="1"/>
  <c r="D53" i="3"/>
  <c r="A54" i="3"/>
  <c r="B53" i="3"/>
  <c r="D157" i="19" l="1"/>
  <c r="A158" i="19"/>
  <c r="B157" i="19"/>
  <c r="F26" i="3"/>
  <c r="F85" i="19"/>
  <c r="G85" i="19" s="1"/>
  <c r="I85" i="19" s="1"/>
  <c r="C86" i="19" s="1"/>
  <c r="B55" i="15"/>
  <c r="D55" i="15"/>
  <c r="A56" i="15"/>
  <c r="H35" i="15"/>
  <c r="E35" i="15"/>
  <c r="D54" i="3"/>
  <c r="B54" i="3"/>
  <c r="A55" i="3"/>
  <c r="B158" i="19" l="1"/>
  <c r="A159" i="19"/>
  <c r="D158" i="19"/>
  <c r="G26" i="3"/>
  <c r="H86" i="19"/>
  <c r="E86" i="19"/>
  <c r="D56" i="15"/>
  <c r="A57" i="15"/>
  <c r="B56" i="15"/>
  <c r="F35" i="15"/>
  <c r="G35" i="15" s="1"/>
  <c r="I35" i="15" s="1"/>
  <c r="C36" i="15" s="1"/>
  <c r="D55" i="3"/>
  <c r="B55" i="3"/>
  <c r="A56" i="3"/>
  <c r="B159" i="19" l="1"/>
  <c r="D159" i="19"/>
  <c r="A160" i="19"/>
  <c r="I26" i="3"/>
  <c r="C27" i="3" s="1"/>
  <c r="F86" i="19"/>
  <c r="G86" i="19" s="1"/>
  <c r="I86" i="19" s="1"/>
  <c r="C87" i="19" s="1"/>
  <c r="D57" i="15"/>
  <c r="B57" i="15"/>
  <c r="A58" i="15"/>
  <c r="H36" i="15"/>
  <c r="E36" i="15"/>
  <c r="D56" i="3"/>
  <c r="B56" i="3"/>
  <c r="A57" i="3"/>
  <c r="A161" i="19" l="1"/>
  <c r="B160" i="19"/>
  <c r="D160" i="19"/>
  <c r="H27" i="3"/>
  <c r="E27" i="3"/>
  <c r="H87" i="19"/>
  <c r="E87" i="19"/>
  <c r="B58" i="15"/>
  <c r="A59" i="15"/>
  <c r="D58" i="15"/>
  <c r="F36" i="15"/>
  <c r="G36" i="15" s="1"/>
  <c r="I36" i="15" s="1"/>
  <c r="C37" i="15" s="1"/>
  <c r="B57" i="3"/>
  <c r="A58" i="3"/>
  <c r="D57" i="3"/>
  <c r="B161" i="19" l="1"/>
  <c r="D161" i="19"/>
  <c r="A162" i="19"/>
  <c r="F27" i="3"/>
  <c r="F87" i="19"/>
  <c r="G87" i="19" s="1"/>
  <c r="I87" i="19" s="1"/>
  <c r="C88" i="19" s="1"/>
  <c r="B59" i="15"/>
  <c r="A60" i="15"/>
  <c r="D59" i="15"/>
  <c r="H37" i="15"/>
  <c r="E37" i="15"/>
  <c r="B58" i="3"/>
  <c r="A59" i="3"/>
  <c r="D58" i="3"/>
  <c r="B162" i="19" l="1"/>
  <c r="A163" i="19"/>
  <c r="D162" i="19"/>
  <c r="G27" i="3"/>
  <c r="H88" i="19"/>
  <c r="E88" i="19"/>
  <c r="D60" i="15"/>
  <c r="A61" i="15"/>
  <c r="B60" i="15"/>
  <c r="F37" i="15"/>
  <c r="G37" i="15" s="1"/>
  <c r="I37" i="15" s="1"/>
  <c r="C38" i="15" s="1"/>
  <c r="B59" i="3"/>
  <c r="A60" i="3"/>
  <c r="D59" i="3"/>
  <c r="B163" i="19" l="1"/>
  <c r="D163" i="19"/>
  <c r="A164" i="19"/>
  <c r="I27" i="3"/>
  <c r="C28" i="3" s="1"/>
  <c r="F88" i="19"/>
  <c r="G88" i="19" s="1"/>
  <c r="I88" i="19" s="1"/>
  <c r="C89" i="19" s="1"/>
  <c r="D61" i="15"/>
  <c r="A62" i="15"/>
  <c r="B61" i="15"/>
  <c r="H38" i="15"/>
  <c r="E38" i="15"/>
  <c r="B60" i="3"/>
  <c r="A61" i="3"/>
  <c r="D60" i="3"/>
  <c r="B164" i="19" l="1"/>
  <c r="A165" i="19"/>
  <c r="D164" i="19"/>
  <c r="H28" i="3"/>
  <c r="E28" i="3"/>
  <c r="H89" i="19"/>
  <c r="E89" i="19"/>
  <c r="B62" i="15"/>
  <c r="A63" i="15"/>
  <c r="D62" i="15"/>
  <c r="F38" i="15"/>
  <c r="G38" i="15" s="1"/>
  <c r="I38" i="15" s="1"/>
  <c r="C39" i="15" s="1"/>
  <c r="D61" i="3"/>
  <c r="A62" i="3"/>
  <c r="B61" i="3"/>
  <c r="D165" i="19" l="1"/>
  <c r="B165" i="19"/>
  <c r="A166" i="19"/>
  <c r="F28" i="3"/>
  <c r="F89" i="19"/>
  <c r="G89" i="19" s="1"/>
  <c r="I89" i="19" s="1"/>
  <c r="C90" i="19" s="1"/>
  <c r="B63" i="15"/>
  <c r="D63" i="15"/>
  <c r="A64" i="15"/>
  <c r="H39" i="15"/>
  <c r="E39" i="15"/>
  <c r="D62" i="3"/>
  <c r="A63" i="3"/>
  <c r="B62" i="3"/>
  <c r="B166" i="19" l="1"/>
  <c r="D166" i="19"/>
  <c r="A167" i="19"/>
  <c r="G28" i="3"/>
  <c r="H90" i="19"/>
  <c r="E90" i="19"/>
  <c r="D64" i="15"/>
  <c r="B64" i="15"/>
  <c r="A65" i="15"/>
  <c r="F39" i="15"/>
  <c r="G39" i="15" s="1"/>
  <c r="I39" i="15" s="1"/>
  <c r="C40" i="15" s="1"/>
  <c r="D63" i="3"/>
  <c r="B63" i="3"/>
  <c r="A64" i="3"/>
  <c r="D167" i="19" l="1"/>
  <c r="B167" i="19"/>
  <c r="A168" i="19"/>
  <c r="I28" i="3"/>
  <c r="C29" i="3" s="1"/>
  <c r="F90" i="19"/>
  <c r="G90" i="19" s="1"/>
  <c r="I90" i="19" s="1"/>
  <c r="C91" i="19" s="1"/>
  <c r="B65" i="15"/>
  <c r="D65" i="15"/>
  <c r="A66" i="15"/>
  <c r="H40" i="15"/>
  <c r="E40" i="15"/>
  <c r="D64" i="3"/>
  <c r="B64" i="3"/>
  <c r="A65" i="3"/>
  <c r="B168" i="19" l="1"/>
  <c r="D168" i="19"/>
  <c r="A169" i="19"/>
  <c r="E29" i="3"/>
  <c r="H29" i="3"/>
  <c r="H91" i="19"/>
  <c r="E91" i="19"/>
  <c r="B66" i="15"/>
  <c r="D66" i="15"/>
  <c r="A67" i="15"/>
  <c r="F40" i="15"/>
  <c r="G40" i="15" s="1"/>
  <c r="I40" i="15" s="1"/>
  <c r="C41" i="15" s="1"/>
  <c r="B65" i="3"/>
  <c r="A66" i="3"/>
  <c r="D65" i="3"/>
  <c r="D169" i="19" l="1"/>
  <c r="B169" i="19"/>
  <c r="A170" i="19"/>
  <c r="F29" i="3"/>
  <c r="F91" i="19"/>
  <c r="G91" i="19" s="1"/>
  <c r="I91" i="19" s="1"/>
  <c r="C92" i="19" s="1"/>
  <c r="B67" i="15"/>
  <c r="D67" i="15"/>
  <c r="A68" i="15"/>
  <c r="E41" i="15"/>
  <c r="H41" i="15"/>
  <c r="B66" i="3"/>
  <c r="A67" i="3"/>
  <c r="D66" i="3"/>
  <c r="B170" i="19" l="1"/>
  <c r="D170" i="19"/>
  <c r="A171" i="19"/>
  <c r="G29" i="3"/>
  <c r="H92" i="19"/>
  <c r="E92" i="19"/>
  <c r="D68" i="15"/>
  <c r="B68" i="15"/>
  <c r="A69" i="15"/>
  <c r="F41" i="15"/>
  <c r="G41" i="15" s="1"/>
  <c r="I41" i="15" s="1"/>
  <c r="C42" i="15" s="1"/>
  <c r="B67" i="3"/>
  <c r="A68" i="3"/>
  <c r="D67" i="3"/>
  <c r="D171" i="19" l="1"/>
  <c r="B171" i="19"/>
  <c r="A172" i="19"/>
  <c r="I29" i="3"/>
  <c r="C30" i="3" s="1"/>
  <c r="F92" i="19"/>
  <c r="G92" i="19" s="1"/>
  <c r="I92" i="19" s="1"/>
  <c r="C93" i="19" s="1"/>
  <c r="D69" i="15"/>
  <c r="B69" i="15"/>
  <c r="A70" i="15"/>
  <c r="H42" i="15"/>
  <c r="E42" i="15"/>
  <c r="B68" i="3"/>
  <c r="A69" i="3"/>
  <c r="D68" i="3"/>
  <c r="B172" i="19" l="1"/>
  <c r="D172" i="19"/>
  <c r="A173" i="19"/>
  <c r="E30" i="3"/>
  <c r="H30" i="3"/>
  <c r="H93" i="19"/>
  <c r="E93" i="19"/>
  <c r="D70" i="15"/>
  <c r="B70" i="15"/>
  <c r="A71" i="15"/>
  <c r="F42" i="15"/>
  <c r="G42" i="15" s="1"/>
  <c r="I42" i="15" s="1"/>
  <c r="C43" i="15" s="1"/>
  <c r="D69" i="3"/>
  <c r="B69" i="3"/>
  <c r="A70" i="3"/>
  <c r="D173" i="19" l="1"/>
  <c r="B173" i="19"/>
  <c r="A174" i="19"/>
  <c r="F30" i="3"/>
  <c r="F93" i="19"/>
  <c r="G93" i="19" s="1"/>
  <c r="I93" i="19" s="1"/>
  <c r="C94" i="19" s="1"/>
  <c r="B71" i="15"/>
  <c r="A72" i="15"/>
  <c r="D71" i="15"/>
  <c r="H43" i="15"/>
  <c r="E43" i="15"/>
  <c r="D70" i="3"/>
  <c r="A71" i="3"/>
  <c r="B70" i="3"/>
  <c r="B174" i="19" l="1"/>
  <c r="A175" i="19"/>
  <c r="D174" i="19"/>
  <c r="G30" i="3"/>
  <c r="H94" i="19"/>
  <c r="E94" i="19"/>
  <c r="D72" i="15"/>
  <c r="A73" i="15"/>
  <c r="B72" i="15"/>
  <c r="F43" i="15"/>
  <c r="G43" i="15" s="1"/>
  <c r="I43" i="15" s="1"/>
  <c r="C44" i="15" s="1"/>
  <c r="D71" i="3"/>
  <c r="B71" i="3"/>
  <c r="A72" i="3"/>
  <c r="D175" i="19" l="1"/>
  <c r="B175" i="19"/>
  <c r="A176" i="19"/>
  <c r="I30" i="3"/>
  <c r="C31" i="3" s="1"/>
  <c r="F94" i="19"/>
  <c r="G94" i="19" s="1"/>
  <c r="I94" i="19" s="1"/>
  <c r="C95" i="19" s="1"/>
  <c r="D73" i="15"/>
  <c r="B73" i="15"/>
  <c r="A74" i="15"/>
  <c r="H44" i="15"/>
  <c r="E44" i="15"/>
  <c r="D72" i="3"/>
  <c r="B72" i="3"/>
  <c r="A73" i="3"/>
  <c r="B176" i="19" l="1"/>
  <c r="D176" i="19"/>
  <c r="A177" i="19"/>
  <c r="E31" i="3"/>
  <c r="H31" i="3"/>
  <c r="H95" i="19"/>
  <c r="E95" i="19"/>
  <c r="B74" i="15"/>
  <c r="D74" i="15"/>
  <c r="A75" i="15"/>
  <c r="F44" i="15"/>
  <c r="G44" i="15" s="1"/>
  <c r="I44" i="15" s="1"/>
  <c r="C45" i="15" s="1"/>
  <c r="B73" i="3"/>
  <c r="A74" i="3"/>
  <c r="D73" i="3"/>
  <c r="D177" i="19" l="1"/>
  <c r="B177" i="19"/>
  <c r="A178" i="19"/>
  <c r="F31" i="3"/>
  <c r="F95" i="19"/>
  <c r="G95" i="19" s="1"/>
  <c r="I95" i="19" s="1"/>
  <c r="C96" i="19" s="1"/>
  <c r="B75" i="15"/>
  <c r="A76" i="15"/>
  <c r="D75" i="15"/>
  <c r="H45" i="15"/>
  <c r="E45" i="15"/>
  <c r="B74" i="3"/>
  <c r="A75" i="3"/>
  <c r="D74" i="3"/>
  <c r="B178" i="19" l="1"/>
  <c r="A179" i="19"/>
  <c r="D178" i="19"/>
  <c r="G31" i="3"/>
  <c r="H96" i="19"/>
  <c r="E96" i="19"/>
  <c r="A77" i="15"/>
  <c r="D76" i="15"/>
  <c r="B76" i="15"/>
  <c r="F45" i="15"/>
  <c r="G45" i="15" s="1"/>
  <c r="I45" i="15" s="1"/>
  <c r="C46" i="15" s="1"/>
  <c r="B75" i="3"/>
  <c r="A76" i="3"/>
  <c r="D75" i="3"/>
  <c r="D179" i="19" l="1"/>
  <c r="B179" i="19"/>
  <c r="A180" i="19"/>
  <c r="I31" i="3"/>
  <c r="C32" i="3" s="1"/>
  <c r="F96" i="19"/>
  <c r="G96" i="19" s="1"/>
  <c r="I96" i="19" s="1"/>
  <c r="C97" i="19" s="1"/>
  <c r="D77" i="15"/>
  <c r="B77" i="15"/>
  <c r="A78" i="15"/>
  <c r="H46" i="15"/>
  <c r="E46" i="15"/>
  <c r="B76" i="3"/>
  <c r="A77" i="3"/>
  <c r="D76" i="3"/>
  <c r="B180" i="19" l="1"/>
  <c r="A181" i="19"/>
  <c r="D180" i="19"/>
  <c r="H32" i="3"/>
  <c r="E32" i="3"/>
  <c r="E97" i="19"/>
  <c r="H97" i="19"/>
  <c r="B78" i="15"/>
  <c r="A79" i="15"/>
  <c r="D78" i="15"/>
  <c r="F46" i="15"/>
  <c r="G46" i="15" s="1"/>
  <c r="I46" i="15" s="1"/>
  <c r="C47" i="15" s="1"/>
  <c r="D77" i="3"/>
  <c r="A78" i="3"/>
  <c r="B77" i="3"/>
  <c r="D181" i="19" l="1"/>
  <c r="A182" i="19"/>
  <c r="B181" i="19"/>
  <c r="F32" i="3"/>
  <c r="F97" i="19"/>
  <c r="G97" i="19" s="1"/>
  <c r="I97" i="19" s="1"/>
  <c r="C98" i="19" s="1"/>
  <c r="B79" i="15"/>
  <c r="D79" i="15"/>
  <c r="A80" i="15"/>
  <c r="H47" i="15"/>
  <c r="E47" i="15"/>
  <c r="D78" i="3"/>
  <c r="A79" i="3"/>
  <c r="B78" i="3"/>
  <c r="B182" i="19" l="1"/>
  <c r="A183" i="19"/>
  <c r="D182" i="19"/>
  <c r="G32" i="3"/>
  <c r="H98" i="19"/>
  <c r="E98" i="19"/>
  <c r="D80" i="15"/>
  <c r="B80" i="15"/>
  <c r="A81" i="15"/>
  <c r="F47" i="15"/>
  <c r="G47" i="15" s="1"/>
  <c r="I47" i="15" s="1"/>
  <c r="C48" i="15" s="1"/>
  <c r="D79" i="3"/>
  <c r="B79" i="3"/>
  <c r="A80" i="3"/>
  <c r="B183" i="19" l="1"/>
  <c r="A184" i="19"/>
  <c r="D183" i="19"/>
  <c r="I32" i="3"/>
  <c r="C33" i="3" s="1"/>
  <c r="F98" i="19"/>
  <c r="G98" i="19" s="1"/>
  <c r="I98" i="19" s="1"/>
  <c r="C99" i="19" s="1"/>
  <c r="B81" i="15"/>
  <c r="A82" i="15"/>
  <c r="D81" i="15"/>
  <c r="H48" i="15"/>
  <c r="E48" i="15"/>
  <c r="D80" i="3"/>
  <c r="B80" i="3"/>
  <c r="A81" i="3"/>
  <c r="A185" i="19" l="1"/>
  <c r="B184" i="19"/>
  <c r="D184" i="19"/>
  <c r="E33" i="3"/>
  <c r="H33" i="3"/>
  <c r="H99" i="19"/>
  <c r="E99" i="19"/>
  <c r="D82" i="15"/>
  <c r="B82" i="15"/>
  <c r="A83" i="15"/>
  <c r="F48" i="15"/>
  <c r="G48" i="15" s="1"/>
  <c r="I48" i="15" s="1"/>
  <c r="C49" i="15" s="1"/>
  <c r="B81" i="3"/>
  <c r="A82" i="3"/>
  <c r="D81" i="3"/>
  <c r="D185" i="19" l="1"/>
  <c r="A186" i="19"/>
  <c r="B185" i="19"/>
  <c r="F33" i="3"/>
  <c r="F99" i="19"/>
  <c r="G99" i="19" s="1"/>
  <c r="I99" i="19" s="1"/>
  <c r="C100" i="19" s="1"/>
  <c r="B83" i="15"/>
  <c r="A84" i="15"/>
  <c r="D83" i="15"/>
  <c r="H49" i="15"/>
  <c r="E49" i="15"/>
  <c r="B82" i="3"/>
  <c r="A83" i="3"/>
  <c r="D82" i="3"/>
  <c r="B186" i="19" l="1"/>
  <c r="A187" i="19"/>
  <c r="D186" i="19"/>
  <c r="G33" i="3"/>
  <c r="H100" i="19"/>
  <c r="E100" i="19"/>
  <c r="D84" i="15"/>
  <c r="B84" i="15"/>
  <c r="A85" i="15"/>
  <c r="F49" i="15"/>
  <c r="G49" i="15" s="1"/>
  <c r="I49" i="15" s="1"/>
  <c r="C50" i="15" s="1"/>
  <c r="B83" i="3"/>
  <c r="A84" i="3"/>
  <c r="D83" i="3"/>
  <c r="D187" i="19" l="1"/>
  <c r="A188" i="19"/>
  <c r="B187" i="19"/>
  <c r="I33" i="3"/>
  <c r="C34" i="3" s="1"/>
  <c r="F100" i="19"/>
  <c r="G100" i="19" s="1"/>
  <c r="I100" i="19" s="1"/>
  <c r="C101" i="19" s="1"/>
  <c r="D85" i="15"/>
  <c r="B85" i="15"/>
  <c r="A86" i="15"/>
  <c r="H50" i="15"/>
  <c r="E50" i="15"/>
  <c r="B84" i="3"/>
  <c r="A85" i="3"/>
  <c r="D84" i="3"/>
  <c r="B188" i="19" l="1"/>
  <c r="A189" i="19"/>
  <c r="D188" i="19"/>
  <c r="H34" i="3"/>
  <c r="E34" i="3"/>
  <c r="H101" i="19"/>
  <c r="E101" i="19"/>
  <c r="D86" i="15"/>
  <c r="B86" i="15"/>
  <c r="A87" i="15"/>
  <c r="F50" i="15"/>
  <c r="G50" i="15" s="1"/>
  <c r="I50" i="15" s="1"/>
  <c r="C51" i="15" s="1"/>
  <c r="D85" i="3"/>
  <c r="A86" i="3"/>
  <c r="B85" i="3"/>
  <c r="D189" i="19" l="1"/>
  <c r="B189" i="19"/>
  <c r="A190" i="19"/>
  <c r="F34" i="3"/>
  <c r="F101" i="19"/>
  <c r="G101" i="19" s="1"/>
  <c r="I101" i="19" s="1"/>
  <c r="C102" i="19" s="1"/>
  <c r="B87" i="15"/>
  <c r="A88" i="15"/>
  <c r="D87" i="15"/>
  <c r="H51" i="15"/>
  <c r="E51" i="15"/>
  <c r="D86" i="3"/>
  <c r="B86" i="3"/>
  <c r="A87" i="3"/>
  <c r="B190" i="19" l="1"/>
  <c r="A191" i="19"/>
  <c r="D190" i="19"/>
  <c r="G34" i="3"/>
  <c r="H102" i="19"/>
  <c r="E102" i="19"/>
  <c r="D88" i="15"/>
  <c r="A89" i="15"/>
  <c r="B88" i="15"/>
  <c r="F51" i="15"/>
  <c r="G51" i="15" s="1"/>
  <c r="I51" i="15" s="1"/>
  <c r="C52" i="15" s="1"/>
  <c r="D87" i="3"/>
  <c r="B87" i="3"/>
  <c r="A88" i="3"/>
  <c r="B191" i="19" l="1"/>
  <c r="A192" i="19"/>
  <c r="D191" i="19"/>
  <c r="I34" i="3"/>
  <c r="C35" i="3" s="1"/>
  <c r="F102" i="19"/>
  <c r="G102" i="19" s="1"/>
  <c r="I102" i="19" s="1"/>
  <c r="C103" i="19" s="1"/>
  <c r="B89" i="15"/>
  <c r="A90" i="15"/>
  <c r="D89" i="15"/>
  <c r="H52" i="15"/>
  <c r="E52" i="15"/>
  <c r="D88" i="3"/>
  <c r="B88" i="3"/>
  <c r="A89" i="3"/>
  <c r="B192" i="19" l="1"/>
  <c r="A193" i="19"/>
  <c r="D192" i="19"/>
  <c r="E35" i="3"/>
  <c r="H35" i="3"/>
  <c r="H103" i="19"/>
  <c r="E103" i="19"/>
  <c r="B90" i="15"/>
  <c r="A91" i="15"/>
  <c r="D90" i="15"/>
  <c r="F52" i="15"/>
  <c r="G52" i="15" s="1"/>
  <c r="I52" i="15" s="1"/>
  <c r="C53" i="15" s="1"/>
  <c r="B89" i="3"/>
  <c r="A90" i="3"/>
  <c r="D89" i="3"/>
  <c r="D193" i="19" l="1"/>
  <c r="A194" i="19"/>
  <c r="B193" i="19"/>
  <c r="F35" i="3"/>
  <c r="F103" i="19"/>
  <c r="G103" i="19" s="1"/>
  <c r="I103" i="19" s="1"/>
  <c r="C104" i="19" s="1"/>
  <c r="B91" i="15"/>
  <c r="A92" i="15"/>
  <c r="D91" i="15"/>
  <c r="E53" i="15"/>
  <c r="H53" i="15"/>
  <c r="B90" i="3"/>
  <c r="A91" i="3"/>
  <c r="D90" i="3"/>
  <c r="B194" i="19" l="1"/>
  <c r="A195" i="19"/>
  <c r="D194" i="19"/>
  <c r="G35" i="3"/>
  <c r="H104" i="19"/>
  <c r="E104" i="19"/>
  <c r="B92" i="15"/>
  <c r="D92" i="15"/>
  <c r="A93" i="15"/>
  <c r="F53" i="15"/>
  <c r="G53" i="15" s="1"/>
  <c r="I53" i="15" s="1"/>
  <c r="C54" i="15" s="1"/>
  <c r="B91" i="3"/>
  <c r="A92" i="3"/>
  <c r="D91" i="3"/>
  <c r="D195" i="19" l="1"/>
  <c r="B195" i="19"/>
  <c r="A196" i="19"/>
  <c r="I35" i="3"/>
  <c r="C36" i="3" s="1"/>
  <c r="F104" i="19"/>
  <c r="G104" i="19" s="1"/>
  <c r="I104" i="19" s="1"/>
  <c r="C105" i="19" s="1"/>
  <c r="D93" i="15"/>
  <c r="A94" i="15"/>
  <c r="B93" i="15"/>
  <c r="E54" i="15"/>
  <c r="H54" i="15"/>
  <c r="B92" i="3"/>
  <c r="A93" i="3"/>
  <c r="D92" i="3"/>
  <c r="B196" i="19" l="1"/>
  <c r="A197" i="19"/>
  <c r="D196" i="19"/>
  <c r="E36" i="3"/>
  <c r="H36" i="3"/>
  <c r="H105" i="19"/>
  <c r="E105" i="19"/>
  <c r="D94" i="15"/>
  <c r="A95" i="15"/>
  <c r="B94" i="15"/>
  <c r="F54" i="15"/>
  <c r="G54" i="15" s="1"/>
  <c r="I54" i="15" s="1"/>
  <c r="C55" i="15" s="1"/>
  <c r="D93" i="3"/>
  <c r="A94" i="3"/>
  <c r="B93" i="3"/>
  <c r="D197" i="19" l="1"/>
  <c r="A198" i="19"/>
  <c r="B197" i="19"/>
  <c r="F36" i="3"/>
  <c r="F105" i="19"/>
  <c r="G105" i="19" s="1"/>
  <c r="I105" i="19" s="1"/>
  <c r="C106" i="19" s="1"/>
  <c r="A96" i="15"/>
  <c r="B95" i="15"/>
  <c r="D95" i="15"/>
  <c r="H55" i="15"/>
  <c r="E55" i="15"/>
  <c r="D94" i="3"/>
  <c r="A95" i="3"/>
  <c r="B94" i="3"/>
  <c r="B198" i="19" l="1"/>
  <c r="A199" i="19"/>
  <c r="D198" i="19"/>
  <c r="G36" i="3"/>
  <c r="H106" i="19"/>
  <c r="E106" i="19"/>
  <c r="B96" i="15"/>
  <c r="A97" i="15"/>
  <c r="D96" i="15"/>
  <c r="F55" i="15"/>
  <c r="G55" i="15" s="1"/>
  <c r="I55" i="15" s="1"/>
  <c r="C56" i="15" s="1"/>
  <c r="D95" i="3"/>
  <c r="B95" i="3"/>
  <c r="A96" i="3"/>
  <c r="D199" i="19" l="1"/>
  <c r="B199" i="19"/>
  <c r="A200" i="19"/>
  <c r="I36" i="3"/>
  <c r="C37" i="3" s="1"/>
  <c r="F106" i="19"/>
  <c r="G106" i="19" s="1"/>
  <c r="I106" i="19" s="1"/>
  <c r="C107" i="19" s="1"/>
  <c r="A98" i="15"/>
  <c r="D97" i="15"/>
  <c r="B97" i="15"/>
  <c r="H56" i="15"/>
  <c r="E56" i="15"/>
  <c r="D96" i="3"/>
  <c r="B96" i="3"/>
  <c r="A97" i="3"/>
  <c r="B200" i="19" l="1"/>
  <c r="A201" i="19"/>
  <c r="D200" i="19"/>
  <c r="E37" i="3"/>
  <c r="H37" i="3"/>
  <c r="H107" i="19"/>
  <c r="E107" i="19"/>
  <c r="B98" i="15"/>
  <c r="D98" i="15"/>
  <c r="A99" i="15"/>
  <c r="F56" i="15"/>
  <c r="G56" i="15" s="1"/>
  <c r="I56" i="15" s="1"/>
  <c r="C57" i="15" s="1"/>
  <c r="B97" i="3"/>
  <c r="A98" i="3"/>
  <c r="D97" i="3"/>
  <c r="D201" i="19" l="1"/>
  <c r="A202" i="19"/>
  <c r="B201" i="19"/>
  <c r="F37" i="3"/>
  <c r="F107" i="19"/>
  <c r="G107" i="19" s="1"/>
  <c r="I107" i="19" s="1"/>
  <c r="C108" i="19" s="1"/>
  <c r="B99" i="15"/>
  <c r="D99" i="15"/>
  <c r="A100" i="15"/>
  <c r="H57" i="15"/>
  <c r="E57" i="15"/>
  <c r="B98" i="3"/>
  <c r="A99" i="3"/>
  <c r="D98" i="3"/>
  <c r="B202" i="19" l="1"/>
  <c r="A203" i="19"/>
  <c r="D202" i="19"/>
  <c r="G37" i="3"/>
  <c r="H108" i="19"/>
  <c r="E108" i="19"/>
  <c r="B100" i="15"/>
  <c r="A101" i="15"/>
  <c r="D100" i="15"/>
  <c r="F57" i="15"/>
  <c r="G57" i="15" s="1"/>
  <c r="I57" i="15" s="1"/>
  <c r="C58" i="15" s="1"/>
  <c r="B99" i="3"/>
  <c r="A100" i="3"/>
  <c r="D99" i="3"/>
  <c r="D203" i="19" l="1"/>
  <c r="A204" i="19"/>
  <c r="B203" i="19"/>
  <c r="I37" i="3"/>
  <c r="C38" i="3" s="1"/>
  <c r="F108" i="19"/>
  <c r="G108" i="19" s="1"/>
  <c r="I108" i="19" s="1"/>
  <c r="C109" i="19" s="1"/>
  <c r="B101" i="15"/>
  <c r="A102" i="15"/>
  <c r="D101" i="15"/>
  <c r="H58" i="15"/>
  <c r="E58" i="15"/>
  <c r="B100" i="3"/>
  <c r="A101" i="3"/>
  <c r="D100" i="3"/>
  <c r="B204" i="19" l="1"/>
  <c r="A205" i="19"/>
  <c r="D204" i="19"/>
  <c r="E38" i="3"/>
  <c r="H38" i="3"/>
  <c r="H109" i="19"/>
  <c r="E109" i="19"/>
  <c r="B102" i="15"/>
  <c r="A103" i="15"/>
  <c r="D102" i="15"/>
  <c r="F58" i="15"/>
  <c r="G58" i="15" s="1"/>
  <c r="I58" i="15" s="1"/>
  <c r="C59" i="15" s="1"/>
  <c r="D101" i="3"/>
  <c r="B101" i="3"/>
  <c r="A102" i="3"/>
  <c r="D205" i="19" l="1"/>
  <c r="B205" i="19"/>
  <c r="A206" i="19"/>
  <c r="F38" i="3"/>
  <c r="F109" i="19"/>
  <c r="G109" i="19" s="1"/>
  <c r="I109" i="19" s="1"/>
  <c r="C110" i="19" s="1"/>
  <c r="D103" i="15"/>
  <c r="A104" i="15"/>
  <c r="B103" i="15"/>
  <c r="H59" i="15"/>
  <c r="E59" i="15"/>
  <c r="D102" i="3"/>
  <c r="A103" i="3"/>
  <c r="B102" i="3"/>
  <c r="B206" i="19" l="1"/>
  <c r="A207" i="19"/>
  <c r="D206" i="19"/>
  <c r="G38" i="3"/>
  <c r="H110" i="19"/>
  <c r="E110" i="19"/>
  <c r="D104" i="15"/>
  <c r="B104" i="15"/>
  <c r="A105" i="15"/>
  <c r="F59" i="15"/>
  <c r="G59" i="15" s="1"/>
  <c r="I59" i="15" s="1"/>
  <c r="C60" i="15" s="1"/>
  <c r="D103" i="3"/>
  <c r="B103" i="3"/>
  <c r="A104" i="3"/>
  <c r="D207" i="19" l="1"/>
  <c r="B207" i="19"/>
  <c r="A208" i="19"/>
  <c r="I38" i="3"/>
  <c r="C39" i="3" s="1"/>
  <c r="F110" i="19"/>
  <c r="G110" i="19" s="1"/>
  <c r="I110" i="19" s="1"/>
  <c r="C111" i="19" s="1"/>
  <c r="B105" i="15"/>
  <c r="A106" i="15"/>
  <c r="D105" i="15"/>
  <c r="E60" i="15"/>
  <c r="H60" i="15"/>
  <c r="D104" i="3"/>
  <c r="B104" i="3"/>
  <c r="A105" i="3"/>
  <c r="A209" i="19" l="1"/>
  <c r="B208" i="19"/>
  <c r="D208" i="19"/>
  <c r="E39" i="3"/>
  <c r="H39" i="3"/>
  <c r="H111" i="19"/>
  <c r="E111" i="19"/>
  <c r="B106" i="15"/>
  <c r="D106" i="15"/>
  <c r="A107" i="15"/>
  <c r="F60" i="15"/>
  <c r="G60" i="15" s="1"/>
  <c r="I60" i="15" s="1"/>
  <c r="C61" i="15" s="1"/>
  <c r="B105" i="3"/>
  <c r="A106" i="3"/>
  <c r="D105" i="3"/>
  <c r="D209" i="19" l="1"/>
  <c r="B209" i="19"/>
  <c r="A210" i="19"/>
  <c r="F39" i="3"/>
  <c r="F111" i="19"/>
  <c r="G111" i="19" s="1"/>
  <c r="I111" i="19" s="1"/>
  <c r="C112" i="19" s="1"/>
  <c r="D107" i="15"/>
  <c r="B107" i="15"/>
  <c r="A108" i="15"/>
  <c r="H61" i="15"/>
  <c r="E61" i="15"/>
  <c r="B106" i="3"/>
  <c r="A107" i="3"/>
  <c r="D106" i="3"/>
  <c r="B210" i="19" l="1"/>
  <c r="A211" i="19"/>
  <c r="D210" i="19"/>
  <c r="G39" i="3"/>
  <c r="H112" i="19"/>
  <c r="E112" i="19"/>
  <c r="A109" i="15"/>
  <c r="D108" i="15"/>
  <c r="B108" i="15"/>
  <c r="F61" i="15"/>
  <c r="G61" i="15" s="1"/>
  <c r="I61" i="15" s="1"/>
  <c r="C62" i="15" s="1"/>
  <c r="B107" i="3"/>
  <c r="A108" i="3"/>
  <c r="D107" i="3"/>
  <c r="D211" i="19" l="1"/>
  <c r="B211" i="19"/>
  <c r="A212" i="19"/>
  <c r="I39" i="3"/>
  <c r="C40" i="3" s="1"/>
  <c r="F112" i="19"/>
  <c r="G112" i="19" s="1"/>
  <c r="I112" i="19" s="1"/>
  <c r="C113" i="19" s="1"/>
  <c r="D109" i="15"/>
  <c r="B109" i="15"/>
  <c r="A110" i="15"/>
  <c r="H62" i="15"/>
  <c r="E62" i="15"/>
  <c r="B108" i="3"/>
  <c r="A109" i="3"/>
  <c r="D108" i="3"/>
  <c r="B212" i="19" l="1"/>
  <c r="D212" i="19"/>
  <c r="A213" i="19"/>
  <c r="H40" i="3"/>
  <c r="E40" i="3"/>
  <c r="H113" i="19"/>
  <c r="E113" i="19"/>
  <c r="D110" i="15"/>
  <c r="B110" i="15"/>
  <c r="A111" i="15"/>
  <c r="F62" i="15"/>
  <c r="G62" i="15" s="1"/>
  <c r="I62" i="15" s="1"/>
  <c r="C63" i="15" s="1"/>
  <c r="D109" i="3"/>
  <c r="A110" i="3"/>
  <c r="B109" i="3"/>
  <c r="D213" i="19" l="1"/>
  <c r="A214" i="19"/>
  <c r="B213" i="19"/>
  <c r="F40" i="3"/>
  <c r="F113" i="19"/>
  <c r="G113" i="19" s="1"/>
  <c r="I113" i="19" s="1"/>
  <c r="C114" i="19" s="1"/>
  <c r="B111" i="15"/>
  <c r="A112" i="15"/>
  <c r="D111" i="15"/>
  <c r="H63" i="15"/>
  <c r="E63" i="15"/>
  <c r="D110" i="3"/>
  <c r="A111" i="3"/>
  <c r="B110" i="3"/>
  <c r="B214" i="19" l="1"/>
  <c r="D214" i="19"/>
  <c r="A215" i="19"/>
  <c r="G40" i="3"/>
  <c r="H114" i="19"/>
  <c r="E114" i="19"/>
  <c r="B112" i="15"/>
  <c r="A113" i="15"/>
  <c r="D112" i="15"/>
  <c r="F63" i="15"/>
  <c r="G63" i="15" s="1"/>
  <c r="I63" i="15" s="1"/>
  <c r="C64" i="15" s="1"/>
  <c r="D111" i="3"/>
  <c r="B111" i="3"/>
  <c r="A112" i="3"/>
  <c r="D215" i="19" l="1"/>
  <c r="B215" i="19"/>
  <c r="A216" i="19"/>
  <c r="I40" i="3"/>
  <c r="C41" i="3" s="1"/>
  <c r="F114" i="19"/>
  <c r="G114" i="19" s="1"/>
  <c r="I114" i="19" s="1"/>
  <c r="C115" i="19" s="1"/>
  <c r="D113" i="15"/>
  <c r="A114" i="15"/>
  <c r="B113" i="15"/>
  <c r="H64" i="15"/>
  <c r="E64" i="15"/>
  <c r="D112" i="3"/>
  <c r="B112" i="3"/>
  <c r="A113" i="3"/>
  <c r="B216" i="19" l="1"/>
  <c r="A217" i="19"/>
  <c r="D216" i="19"/>
  <c r="E41" i="3"/>
  <c r="H41" i="3"/>
  <c r="E115" i="19"/>
  <c r="H115" i="19"/>
  <c r="B114" i="15"/>
  <c r="D114" i="15"/>
  <c r="A115" i="15"/>
  <c r="F64" i="15"/>
  <c r="G64" i="15" s="1"/>
  <c r="I64" i="15" s="1"/>
  <c r="C65" i="15" s="1"/>
  <c r="B113" i="3"/>
  <c r="A114" i="3"/>
  <c r="D113" i="3"/>
  <c r="D217" i="19" l="1"/>
  <c r="B217" i="19"/>
  <c r="A218" i="19"/>
  <c r="F41" i="3"/>
  <c r="F115" i="19"/>
  <c r="G115" i="19" s="1"/>
  <c r="I115" i="19" s="1"/>
  <c r="C116" i="19" s="1"/>
  <c r="B115" i="15"/>
  <c r="A116" i="15"/>
  <c r="D115" i="15"/>
  <c r="H65" i="15"/>
  <c r="E65" i="15"/>
  <c r="B114" i="3"/>
  <c r="A115" i="3"/>
  <c r="D114" i="3"/>
  <c r="B218" i="19" l="1"/>
  <c r="A219" i="19"/>
  <c r="D218" i="19"/>
  <c r="G41" i="3"/>
  <c r="H116" i="19"/>
  <c r="E116" i="19"/>
  <c r="D116" i="15"/>
  <c r="B116" i="15"/>
  <c r="A117" i="15"/>
  <c r="F65" i="15"/>
  <c r="G65" i="15" s="1"/>
  <c r="I65" i="15" s="1"/>
  <c r="C66" i="15" s="1"/>
  <c r="B115" i="3"/>
  <c r="A116" i="3"/>
  <c r="D115" i="3"/>
  <c r="B219" i="19" l="1"/>
  <c r="A220" i="19"/>
  <c r="D219" i="19"/>
  <c r="I41" i="3"/>
  <c r="C42" i="3" s="1"/>
  <c r="F116" i="19"/>
  <c r="G116" i="19" s="1"/>
  <c r="I116" i="19" s="1"/>
  <c r="C117" i="19" s="1"/>
  <c r="B117" i="15"/>
  <c r="D117" i="15"/>
  <c r="A118" i="15"/>
  <c r="H66" i="15"/>
  <c r="E66" i="15"/>
  <c r="B116" i="3"/>
  <c r="A117" i="3"/>
  <c r="D116" i="3"/>
  <c r="A221" i="19" l="1"/>
  <c r="B220" i="19"/>
  <c r="D220" i="19"/>
  <c r="H42" i="3"/>
  <c r="E42" i="3"/>
  <c r="E117" i="19"/>
  <c r="H117" i="19"/>
  <c r="D118" i="15"/>
  <c r="B118" i="15"/>
  <c r="A119" i="15"/>
  <c r="F66" i="15"/>
  <c r="G66" i="15" s="1"/>
  <c r="I66" i="15" s="1"/>
  <c r="C67" i="15" s="1"/>
  <c r="D117" i="3"/>
  <c r="A118" i="3"/>
  <c r="B117" i="3"/>
  <c r="B221" i="19" l="1"/>
  <c r="D221" i="19"/>
  <c r="A222" i="19"/>
  <c r="F42" i="3"/>
  <c r="F117" i="19"/>
  <c r="G117" i="19" s="1"/>
  <c r="I117" i="19" s="1"/>
  <c r="C118" i="19" s="1"/>
  <c r="B119" i="15"/>
  <c r="D119" i="15"/>
  <c r="A120" i="15"/>
  <c r="E67" i="15"/>
  <c r="H67" i="15"/>
  <c r="D118" i="3"/>
  <c r="B118" i="3"/>
  <c r="A119" i="3"/>
  <c r="D222" i="19" l="1"/>
  <c r="A223" i="19"/>
  <c r="B222" i="19"/>
  <c r="G42" i="3"/>
  <c r="H118" i="19"/>
  <c r="E118" i="19"/>
  <c r="D120" i="15"/>
  <c r="A121" i="15"/>
  <c r="B120" i="15"/>
  <c r="F67" i="15"/>
  <c r="G67" i="15" s="1"/>
  <c r="I67" i="15" s="1"/>
  <c r="C68" i="15" s="1"/>
  <c r="D119" i="3"/>
  <c r="B119" i="3"/>
  <c r="A120" i="3"/>
  <c r="D223" i="19" l="1"/>
  <c r="A224" i="19"/>
  <c r="B223" i="19"/>
  <c r="I42" i="3"/>
  <c r="C43" i="3" s="1"/>
  <c r="F118" i="19"/>
  <c r="G118" i="19" s="1"/>
  <c r="I118" i="19" s="1"/>
  <c r="C119" i="19" s="1"/>
  <c r="B121" i="15"/>
  <c r="D121" i="15"/>
  <c r="A122" i="15"/>
  <c r="H68" i="15"/>
  <c r="E68" i="15"/>
  <c r="D120" i="3"/>
  <c r="B120" i="3"/>
  <c r="A121" i="3"/>
  <c r="D224" i="19" l="1"/>
  <c r="B224" i="19"/>
  <c r="A225" i="19"/>
  <c r="H43" i="3"/>
  <c r="E43" i="3"/>
  <c r="E119" i="19"/>
  <c r="H119" i="19"/>
  <c r="D122" i="15"/>
  <c r="B122" i="15"/>
  <c r="A123" i="15"/>
  <c r="F68" i="15"/>
  <c r="G68" i="15" s="1"/>
  <c r="I68" i="15" s="1"/>
  <c r="C69" i="15" s="1"/>
  <c r="B121" i="3"/>
  <c r="A122" i="3"/>
  <c r="D121" i="3"/>
  <c r="D225" i="19" l="1"/>
  <c r="A226" i="19"/>
  <c r="B225" i="19"/>
  <c r="F43" i="3"/>
  <c r="F119" i="19"/>
  <c r="G119" i="19" s="1"/>
  <c r="I119" i="19" s="1"/>
  <c r="C120" i="19" s="1"/>
  <c r="B123" i="15"/>
  <c r="D123" i="15"/>
  <c r="A124" i="15"/>
  <c r="H69" i="15"/>
  <c r="E69" i="15"/>
  <c r="B122" i="3"/>
  <c r="A123" i="3"/>
  <c r="D122" i="3"/>
  <c r="D226" i="19" l="1"/>
  <c r="A227" i="19"/>
  <c r="B226" i="19"/>
  <c r="G43" i="3"/>
  <c r="H120" i="19"/>
  <c r="E120" i="19"/>
  <c r="D124" i="15"/>
  <c r="B124" i="15"/>
  <c r="A125" i="15"/>
  <c r="F69" i="15"/>
  <c r="G69" i="15" s="1"/>
  <c r="I69" i="15" s="1"/>
  <c r="C70" i="15" s="1"/>
  <c r="B123" i="3"/>
  <c r="A124" i="3"/>
  <c r="D123" i="3"/>
  <c r="D227" i="19" l="1"/>
  <c r="A228" i="19"/>
  <c r="B227" i="19"/>
  <c r="I43" i="3"/>
  <c r="C44" i="3" s="1"/>
  <c r="F120" i="19"/>
  <c r="G120" i="19" s="1"/>
  <c r="I120" i="19" s="1"/>
  <c r="C121" i="19" s="1"/>
  <c r="B125" i="15"/>
  <c r="D125" i="15"/>
  <c r="A126" i="15"/>
  <c r="E70" i="15"/>
  <c r="H70" i="15"/>
  <c r="B124" i="3"/>
  <c r="A125" i="3"/>
  <c r="D124" i="3"/>
  <c r="D228" i="19" l="1"/>
  <c r="B228" i="19"/>
  <c r="A229" i="19"/>
  <c r="E44" i="3"/>
  <c r="H44" i="3"/>
  <c r="H121" i="19"/>
  <c r="E121" i="19"/>
  <c r="B126" i="15"/>
  <c r="A127" i="15"/>
  <c r="D126" i="15"/>
  <c r="F70" i="15"/>
  <c r="G70" i="15" s="1"/>
  <c r="I70" i="15" s="1"/>
  <c r="C71" i="15" s="1"/>
  <c r="D125" i="3"/>
  <c r="A126" i="3"/>
  <c r="B125" i="3"/>
  <c r="B229" i="19" l="1"/>
  <c r="A230" i="19"/>
  <c r="D229" i="19"/>
  <c r="F44" i="3"/>
  <c r="F121" i="19"/>
  <c r="G121" i="19" s="1"/>
  <c r="I121" i="19" s="1"/>
  <c r="C122" i="19" s="1"/>
  <c r="D127" i="15"/>
  <c r="B127" i="15"/>
  <c r="A128" i="15"/>
  <c r="H71" i="15"/>
  <c r="E71" i="15"/>
  <c r="D126" i="3"/>
  <c r="A127" i="3"/>
  <c r="B126" i="3"/>
  <c r="D230" i="19" l="1"/>
  <c r="A231" i="19"/>
  <c r="B230" i="19"/>
  <c r="G44" i="3"/>
  <c r="E122" i="19"/>
  <c r="H122" i="19"/>
  <c r="B128" i="15"/>
  <c r="A129" i="15"/>
  <c r="D128" i="15"/>
  <c r="F71" i="15"/>
  <c r="G71" i="15" s="1"/>
  <c r="I71" i="15" s="1"/>
  <c r="C72" i="15" s="1"/>
  <c r="D127" i="3"/>
  <c r="B127" i="3"/>
  <c r="A128" i="3"/>
  <c r="D231" i="19" l="1"/>
  <c r="A232" i="19"/>
  <c r="B231" i="19"/>
  <c r="I44" i="3"/>
  <c r="C45" i="3" s="1"/>
  <c r="F122" i="19"/>
  <c r="G122" i="19" s="1"/>
  <c r="I122" i="19" s="1"/>
  <c r="C123" i="19" s="1"/>
  <c r="A130" i="15"/>
  <c r="D129" i="15"/>
  <c r="B129" i="15"/>
  <c r="H72" i="15"/>
  <c r="E72" i="15"/>
  <c r="D128" i="3"/>
  <c r="B128" i="3"/>
  <c r="A129" i="3"/>
  <c r="D232" i="19" l="1"/>
  <c r="B232" i="19"/>
  <c r="A233" i="19"/>
  <c r="E45" i="3"/>
  <c r="H45" i="3"/>
  <c r="H123" i="19"/>
  <c r="E123" i="19"/>
  <c r="D130" i="15"/>
  <c r="A131" i="15"/>
  <c r="B130" i="15"/>
  <c r="F72" i="15"/>
  <c r="G72" i="15" s="1"/>
  <c r="I72" i="15" s="1"/>
  <c r="C73" i="15" s="1"/>
  <c r="B129" i="3"/>
  <c r="A130" i="3"/>
  <c r="D129" i="3"/>
  <c r="A234" i="19" l="1"/>
  <c r="B233" i="19"/>
  <c r="D233" i="19"/>
  <c r="F45" i="3"/>
  <c r="F123" i="19"/>
  <c r="G123" i="19" s="1"/>
  <c r="I123" i="19" s="1"/>
  <c r="C124" i="19" s="1"/>
  <c r="B131" i="15"/>
  <c r="A132" i="15"/>
  <c r="D131" i="15"/>
  <c r="H73" i="15"/>
  <c r="E73" i="15"/>
  <c r="B130" i="3"/>
  <c r="A131" i="3"/>
  <c r="D130" i="3"/>
  <c r="D234" i="19" l="1"/>
  <c r="B234" i="19"/>
  <c r="A235" i="19"/>
  <c r="G45" i="3"/>
  <c r="H124" i="19"/>
  <c r="E124" i="19"/>
  <c r="B132" i="15"/>
  <c r="A133" i="15"/>
  <c r="D132" i="15"/>
  <c r="F73" i="15"/>
  <c r="G73" i="15" s="1"/>
  <c r="I73" i="15" s="1"/>
  <c r="C74" i="15" s="1"/>
  <c r="B131" i="3"/>
  <c r="A132" i="3"/>
  <c r="D131" i="3"/>
  <c r="B235" i="19" l="1"/>
  <c r="A236" i="19"/>
  <c r="D235" i="19"/>
  <c r="I45" i="3"/>
  <c r="C46" i="3" s="1"/>
  <c r="F124" i="19"/>
  <c r="G124" i="19" s="1"/>
  <c r="I124" i="19" s="1"/>
  <c r="C125" i="19" s="1"/>
  <c r="A134" i="15"/>
  <c r="D133" i="15"/>
  <c r="B133" i="15"/>
  <c r="H74" i="15"/>
  <c r="E74" i="15"/>
  <c r="B132" i="3"/>
  <c r="A133" i="3"/>
  <c r="D132" i="3"/>
  <c r="D236" i="19" l="1"/>
  <c r="B236" i="19"/>
  <c r="A237" i="19"/>
  <c r="E46" i="3"/>
  <c r="H46" i="3"/>
  <c r="H125" i="19"/>
  <c r="E125" i="19"/>
  <c r="D134" i="15"/>
  <c r="B134" i="15"/>
  <c r="A135" i="15"/>
  <c r="F74" i="15"/>
  <c r="G74" i="15" s="1"/>
  <c r="I74" i="15" s="1"/>
  <c r="C75" i="15" s="1"/>
  <c r="D133" i="3"/>
  <c r="B133" i="3"/>
  <c r="A134" i="3"/>
  <c r="B237" i="19" l="1"/>
  <c r="D237" i="19"/>
  <c r="A238" i="19"/>
  <c r="F46" i="3"/>
  <c r="F125" i="19"/>
  <c r="G125" i="19" s="1"/>
  <c r="I125" i="19" s="1"/>
  <c r="C126" i="19" s="1"/>
  <c r="A136" i="15"/>
  <c r="B135" i="15"/>
  <c r="D135" i="15"/>
  <c r="H75" i="15"/>
  <c r="E75" i="15"/>
  <c r="D134" i="3"/>
  <c r="A135" i="3"/>
  <c r="B134" i="3"/>
  <c r="D238" i="19" l="1"/>
  <c r="A239" i="19"/>
  <c r="B238" i="19"/>
  <c r="G46" i="3"/>
  <c r="H126" i="19"/>
  <c r="E126" i="19"/>
  <c r="D136" i="15"/>
  <c r="A137" i="15"/>
  <c r="B136" i="15"/>
  <c r="F75" i="15"/>
  <c r="G75" i="15" s="1"/>
  <c r="I75" i="15" s="1"/>
  <c r="C76" i="15" s="1"/>
  <c r="D135" i="3"/>
  <c r="B135" i="3"/>
  <c r="A136" i="3"/>
  <c r="D239" i="19" l="1"/>
  <c r="A240" i="19"/>
  <c r="B239" i="19"/>
  <c r="I46" i="3"/>
  <c r="C47" i="3" s="1"/>
  <c r="F126" i="19"/>
  <c r="G126" i="19" s="1"/>
  <c r="I126" i="19" s="1"/>
  <c r="C127" i="19" s="1"/>
  <c r="A138" i="15"/>
  <c r="D137" i="15"/>
  <c r="B137" i="15"/>
  <c r="H76" i="15"/>
  <c r="E76" i="15"/>
  <c r="D136" i="3"/>
  <c r="B136" i="3"/>
  <c r="A137" i="3"/>
  <c r="B240" i="19" l="1"/>
  <c r="A241" i="19"/>
  <c r="D240" i="19"/>
  <c r="E47" i="3"/>
  <c r="H47" i="3"/>
  <c r="H127" i="19"/>
  <c r="E127" i="19"/>
  <c r="B138" i="15"/>
  <c r="A139" i="15"/>
  <c r="D138" i="15"/>
  <c r="F76" i="15"/>
  <c r="G76" i="15" s="1"/>
  <c r="I76" i="15" s="1"/>
  <c r="C77" i="15" s="1"/>
  <c r="B137" i="3"/>
  <c r="A138" i="3"/>
  <c r="D137" i="3"/>
  <c r="D241" i="19" l="1"/>
  <c r="A242" i="19"/>
  <c r="B241" i="19"/>
  <c r="F47" i="3"/>
  <c r="F127" i="19"/>
  <c r="G127" i="19" s="1"/>
  <c r="I127" i="19" s="1"/>
  <c r="C128" i="19" s="1"/>
  <c r="D139" i="15"/>
  <c r="A140" i="15"/>
  <c r="B139" i="15"/>
  <c r="H77" i="15"/>
  <c r="E77" i="15"/>
  <c r="B138" i="3"/>
  <c r="A139" i="3"/>
  <c r="D138" i="3"/>
  <c r="D242" i="19" l="1"/>
  <c r="B242" i="19"/>
  <c r="A243" i="19"/>
  <c r="G47" i="3"/>
  <c r="H128" i="19"/>
  <c r="E128" i="19"/>
  <c r="B140" i="15"/>
  <c r="D140" i="15"/>
  <c r="A141" i="15"/>
  <c r="F77" i="15"/>
  <c r="G77" i="15" s="1"/>
  <c r="I77" i="15" s="1"/>
  <c r="C78" i="15" s="1"/>
  <c r="B139" i="3"/>
  <c r="A140" i="3"/>
  <c r="D139" i="3"/>
  <c r="B243" i="19" l="1"/>
  <c r="A244" i="19"/>
  <c r="D243" i="19"/>
  <c r="I47" i="3"/>
  <c r="C48" i="3" s="1"/>
  <c r="F128" i="19"/>
  <c r="G128" i="19" s="1"/>
  <c r="I128" i="19" s="1"/>
  <c r="C129" i="19" s="1"/>
  <c r="B141" i="15"/>
  <c r="A142" i="15"/>
  <c r="D141" i="15"/>
  <c r="H78" i="15"/>
  <c r="E78" i="15"/>
  <c r="B140" i="3"/>
  <c r="A141" i="3"/>
  <c r="D140" i="3"/>
  <c r="D244" i="19" l="1"/>
  <c r="B244" i="19"/>
  <c r="A245" i="19"/>
  <c r="E48" i="3"/>
  <c r="H48" i="3"/>
  <c r="H129" i="19"/>
  <c r="E129" i="19"/>
  <c r="B142" i="15"/>
  <c r="D142" i="15"/>
  <c r="A143" i="15"/>
  <c r="F78" i="15"/>
  <c r="G78" i="15" s="1"/>
  <c r="I78" i="15" s="1"/>
  <c r="C79" i="15" s="1"/>
  <c r="D141" i="3"/>
  <c r="A142" i="3"/>
  <c r="B141" i="3"/>
  <c r="D245" i="19" l="1"/>
  <c r="B245" i="19"/>
  <c r="A246" i="19"/>
  <c r="F48" i="3"/>
  <c r="F129" i="19"/>
  <c r="G129" i="19" s="1"/>
  <c r="I129" i="19" s="1"/>
  <c r="C130" i="19" s="1"/>
  <c r="B143" i="15"/>
  <c r="D143" i="15"/>
  <c r="A144" i="15"/>
  <c r="E79" i="15"/>
  <c r="H79" i="15"/>
  <c r="D142" i="3"/>
  <c r="A143" i="3"/>
  <c r="B142" i="3"/>
  <c r="D246" i="19" l="1"/>
  <c r="A247" i="19"/>
  <c r="B246" i="19"/>
  <c r="G48" i="3"/>
  <c r="H130" i="19"/>
  <c r="E130" i="19"/>
  <c r="B144" i="15"/>
  <c r="D144" i="15"/>
  <c r="A145" i="15"/>
  <c r="F79" i="15"/>
  <c r="G79" i="15" s="1"/>
  <c r="I79" i="15" s="1"/>
  <c r="C80" i="15" s="1"/>
  <c r="D143" i="3"/>
  <c r="B143" i="3"/>
  <c r="A144" i="3"/>
  <c r="D247" i="19" l="1"/>
  <c r="A248" i="19"/>
  <c r="B247" i="19"/>
  <c r="I48" i="3"/>
  <c r="C49" i="3" s="1"/>
  <c r="F130" i="19"/>
  <c r="G130" i="19" s="1"/>
  <c r="I130" i="19" s="1"/>
  <c r="C131" i="19" s="1"/>
  <c r="B145" i="15"/>
  <c r="D145" i="15"/>
  <c r="A146" i="15"/>
  <c r="H80" i="15"/>
  <c r="E80" i="15"/>
  <c r="D144" i="3"/>
  <c r="B144" i="3"/>
  <c r="A145" i="3"/>
  <c r="B248" i="19" l="1"/>
  <c r="D248" i="19"/>
  <c r="A249" i="19"/>
  <c r="H49" i="3"/>
  <c r="E49" i="3"/>
  <c r="H131" i="19"/>
  <c r="E131" i="19"/>
  <c r="D146" i="15"/>
  <c r="B146" i="15"/>
  <c r="A147" i="15"/>
  <c r="F80" i="15"/>
  <c r="G80" i="15" s="1"/>
  <c r="I80" i="15" s="1"/>
  <c r="C81" i="15" s="1"/>
  <c r="B145" i="3"/>
  <c r="A146" i="3"/>
  <c r="D145" i="3"/>
  <c r="D249" i="19" l="1"/>
  <c r="B249" i="19"/>
  <c r="A250" i="19"/>
  <c r="F49" i="3"/>
  <c r="F131" i="19"/>
  <c r="G131" i="19" s="1"/>
  <c r="I131" i="19" s="1"/>
  <c r="C132" i="19" s="1"/>
  <c r="D147" i="15"/>
  <c r="B147" i="15"/>
  <c r="A148" i="15"/>
  <c r="H81" i="15"/>
  <c r="E81" i="15"/>
  <c r="B146" i="3"/>
  <c r="A147" i="3"/>
  <c r="D146" i="3"/>
  <c r="D250" i="19" l="1"/>
  <c r="A251" i="19"/>
  <c r="B250" i="19"/>
  <c r="G49" i="3"/>
  <c r="E132" i="19"/>
  <c r="H132" i="19"/>
  <c r="D148" i="15"/>
  <c r="A149" i="15"/>
  <c r="B148" i="15"/>
  <c r="F81" i="15"/>
  <c r="G81" i="15" s="1"/>
  <c r="I81" i="15" s="1"/>
  <c r="C82" i="15" s="1"/>
  <c r="B147" i="3"/>
  <c r="A148" i="3"/>
  <c r="D147" i="3"/>
  <c r="D251" i="19" l="1"/>
  <c r="A252" i="19"/>
  <c r="B251" i="19"/>
  <c r="I49" i="3"/>
  <c r="C50" i="3" s="1"/>
  <c r="F132" i="19"/>
  <c r="G132" i="19" s="1"/>
  <c r="I132" i="19" s="1"/>
  <c r="C133" i="19" s="1"/>
  <c r="B149" i="15"/>
  <c r="D149" i="15"/>
  <c r="A150" i="15"/>
  <c r="H82" i="15"/>
  <c r="E82" i="15"/>
  <c r="B148" i="3"/>
  <c r="A149" i="3"/>
  <c r="D148" i="3"/>
  <c r="A253" i="19" l="1"/>
  <c r="D252" i="19"/>
  <c r="B252" i="19"/>
  <c r="H50" i="3"/>
  <c r="E50" i="3"/>
  <c r="H133" i="19"/>
  <c r="E133" i="19"/>
  <c r="D150" i="15"/>
  <c r="B150" i="15"/>
  <c r="A151" i="15"/>
  <c r="F82" i="15"/>
  <c r="G82" i="15" s="1"/>
  <c r="I82" i="15" s="1"/>
  <c r="C83" i="15" s="1"/>
  <c r="D149" i="3"/>
  <c r="A150" i="3"/>
  <c r="B149" i="3"/>
  <c r="B253" i="19" l="1"/>
  <c r="D253" i="19"/>
  <c r="A254" i="19"/>
  <c r="F50" i="3"/>
  <c r="F133" i="19"/>
  <c r="G133" i="19" s="1"/>
  <c r="I133" i="19" s="1"/>
  <c r="C134" i="19" s="1"/>
  <c r="B151" i="15"/>
  <c r="A152" i="15"/>
  <c r="D151" i="15"/>
  <c r="E83" i="15"/>
  <c r="H83" i="15"/>
  <c r="D150" i="3"/>
  <c r="B150" i="3"/>
  <c r="A151" i="3"/>
  <c r="D254" i="19" l="1"/>
  <c r="A255" i="19"/>
  <c r="B254" i="19"/>
  <c r="G50" i="3"/>
  <c r="H134" i="19"/>
  <c r="E134" i="19"/>
  <c r="D152" i="15"/>
  <c r="A153" i="15"/>
  <c r="B152" i="15"/>
  <c r="F83" i="15"/>
  <c r="G83" i="15" s="1"/>
  <c r="I83" i="15" s="1"/>
  <c r="C84" i="15" s="1"/>
  <c r="D151" i="3"/>
  <c r="B151" i="3"/>
  <c r="A152" i="3"/>
  <c r="B255" i="19" l="1"/>
  <c r="D255" i="19"/>
  <c r="A256" i="19"/>
  <c r="I50" i="3"/>
  <c r="C51" i="3" s="1"/>
  <c r="F134" i="19"/>
  <c r="G134" i="19" s="1"/>
  <c r="I134" i="19" s="1"/>
  <c r="C135" i="19" s="1"/>
  <c r="B153" i="15"/>
  <c r="A154" i="15"/>
  <c r="D153" i="15"/>
  <c r="H84" i="15"/>
  <c r="E84" i="15"/>
  <c r="D152" i="3"/>
  <c r="B152" i="3"/>
  <c r="A153" i="3"/>
  <c r="D256" i="19" l="1"/>
  <c r="A257" i="19"/>
  <c r="B256" i="19"/>
  <c r="H51" i="3"/>
  <c r="E51" i="3"/>
  <c r="H135" i="19"/>
  <c r="E135" i="19"/>
  <c r="B154" i="15"/>
  <c r="A155" i="15"/>
  <c r="D154" i="15"/>
  <c r="F84" i="15"/>
  <c r="G84" i="15" s="1"/>
  <c r="I84" i="15" s="1"/>
  <c r="C85" i="15" s="1"/>
  <c r="B153" i="3"/>
  <c r="A154" i="3"/>
  <c r="D153" i="3"/>
  <c r="D257" i="19" l="1"/>
  <c r="A258" i="19"/>
  <c r="B257" i="19"/>
  <c r="F51" i="3"/>
  <c r="F135" i="19"/>
  <c r="G135" i="19" s="1"/>
  <c r="I135" i="19" s="1"/>
  <c r="C136" i="19" s="1"/>
  <c r="D155" i="15"/>
  <c r="B155" i="15"/>
  <c r="A156" i="15"/>
  <c r="H85" i="15"/>
  <c r="E85" i="15"/>
  <c r="B154" i="3"/>
  <c r="A155" i="3"/>
  <c r="D154" i="3"/>
  <c r="D258" i="19" l="1"/>
  <c r="A259" i="19"/>
  <c r="B258" i="19"/>
  <c r="G51" i="3"/>
  <c r="H136" i="19"/>
  <c r="E136" i="19"/>
  <c r="B156" i="15"/>
  <c r="D156" i="15"/>
  <c r="A157" i="15"/>
  <c r="F85" i="15"/>
  <c r="G85" i="15" s="1"/>
  <c r="I85" i="15" s="1"/>
  <c r="C86" i="15" s="1"/>
  <c r="B155" i="3"/>
  <c r="A156" i="3"/>
  <c r="D155" i="3"/>
  <c r="D259" i="19" l="1"/>
  <c r="B259" i="19"/>
  <c r="A260" i="19"/>
  <c r="I51" i="3"/>
  <c r="C52" i="3" s="1"/>
  <c r="F136" i="19"/>
  <c r="G136" i="19" s="1"/>
  <c r="I136" i="19" s="1"/>
  <c r="C137" i="19" s="1"/>
  <c r="B157" i="15"/>
  <c r="D157" i="15"/>
  <c r="A158" i="15"/>
  <c r="H86" i="15"/>
  <c r="E86" i="15"/>
  <c r="B156" i="3"/>
  <c r="A157" i="3"/>
  <c r="D156" i="3"/>
  <c r="D260" i="19" l="1"/>
  <c r="B260" i="19"/>
  <c r="A261" i="19"/>
  <c r="H52" i="3"/>
  <c r="E52" i="3"/>
  <c r="H137" i="19"/>
  <c r="E137" i="19"/>
  <c r="D158" i="15"/>
  <c r="B158" i="15"/>
  <c r="A159" i="15"/>
  <c r="F86" i="15"/>
  <c r="G86" i="15" s="1"/>
  <c r="I86" i="15" s="1"/>
  <c r="C87" i="15" s="1"/>
  <c r="D157" i="3"/>
  <c r="A158" i="3"/>
  <c r="B157" i="3"/>
  <c r="B261" i="19" l="1"/>
  <c r="A262" i="19"/>
  <c r="D261" i="19"/>
  <c r="F52" i="3"/>
  <c r="F137" i="19"/>
  <c r="G137" i="19" s="1"/>
  <c r="I137" i="19" s="1"/>
  <c r="C138" i="19" s="1"/>
  <c r="D159" i="15"/>
  <c r="B159" i="15"/>
  <c r="A160" i="15"/>
  <c r="H87" i="15"/>
  <c r="E87" i="15"/>
  <c r="D158" i="3"/>
  <c r="A159" i="3"/>
  <c r="B158" i="3"/>
  <c r="A263" i="19" l="1"/>
  <c r="B262" i="19"/>
  <c r="D262" i="19"/>
  <c r="G52" i="3"/>
  <c r="H138" i="19"/>
  <c r="E138" i="19"/>
  <c r="B160" i="15"/>
  <c r="D160" i="15"/>
  <c r="A161" i="15"/>
  <c r="F87" i="15"/>
  <c r="G87" i="15" s="1"/>
  <c r="I87" i="15" s="1"/>
  <c r="C88" i="15" s="1"/>
  <c r="D159" i="3"/>
  <c r="B159" i="3"/>
  <c r="A160" i="3"/>
  <c r="B263" i="19" l="1"/>
  <c r="D263" i="19"/>
  <c r="A264" i="19"/>
  <c r="I52" i="3"/>
  <c r="C53" i="3" s="1"/>
  <c r="F138" i="19"/>
  <c r="G138" i="19" s="1"/>
  <c r="I138" i="19" s="1"/>
  <c r="C139" i="19" s="1"/>
  <c r="B161" i="15"/>
  <c r="A162" i="15"/>
  <c r="D161" i="15"/>
  <c r="H88" i="15"/>
  <c r="E88" i="15"/>
  <c r="D160" i="3"/>
  <c r="B160" i="3"/>
  <c r="A161" i="3"/>
  <c r="D264" i="19" l="1"/>
  <c r="A265" i="19"/>
  <c r="B264" i="19"/>
  <c r="H53" i="3"/>
  <c r="E53" i="3"/>
  <c r="H139" i="19"/>
  <c r="E139" i="19"/>
  <c r="B162" i="15"/>
  <c r="A163" i="15"/>
  <c r="D162" i="15"/>
  <c r="F88" i="15"/>
  <c r="G88" i="15" s="1"/>
  <c r="I88" i="15" s="1"/>
  <c r="C89" i="15" s="1"/>
  <c r="B161" i="3"/>
  <c r="A162" i="3"/>
  <c r="D161" i="3"/>
  <c r="D265" i="19" l="1"/>
  <c r="B265" i="19"/>
  <c r="A266" i="19"/>
  <c r="F53" i="3"/>
  <c r="F139" i="19"/>
  <c r="G139" i="19" s="1"/>
  <c r="I139" i="19" s="1"/>
  <c r="C140" i="19" s="1"/>
  <c r="D163" i="15"/>
  <c r="A164" i="15"/>
  <c r="B163" i="15"/>
  <c r="H89" i="15"/>
  <c r="E89" i="15"/>
  <c r="B162" i="3"/>
  <c r="A163" i="3"/>
  <c r="D162" i="3"/>
  <c r="B266" i="19" l="1"/>
  <c r="A267" i="19"/>
  <c r="D266" i="19"/>
  <c r="G53" i="3"/>
  <c r="H140" i="19"/>
  <c r="E140" i="19"/>
  <c r="D164" i="15"/>
  <c r="A165" i="15"/>
  <c r="B164" i="15"/>
  <c r="F89" i="15"/>
  <c r="G89" i="15" s="1"/>
  <c r="I89" i="15" s="1"/>
  <c r="C90" i="15" s="1"/>
  <c r="B163" i="3"/>
  <c r="A164" i="3"/>
  <c r="D163" i="3"/>
  <c r="B267" i="19" l="1"/>
  <c r="D267" i="19"/>
  <c r="A268" i="19"/>
  <c r="I53" i="3"/>
  <c r="C54" i="3" s="1"/>
  <c r="F140" i="19"/>
  <c r="G140" i="19" s="1"/>
  <c r="I140" i="19" s="1"/>
  <c r="C141" i="19" s="1"/>
  <c r="D165" i="15"/>
  <c r="A166" i="15"/>
  <c r="B165" i="15"/>
  <c r="E90" i="15"/>
  <c r="H90" i="15"/>
  <c r="B164" i="3"/>
  <c r="A165" i="3"/>
  <c r="D164" i="3"/>
  <c r="B268" i="19" l="1"/>
  <c r="A269" i="19"/>
  <c r="D268" i="19"/>
  <c r="E54" i="3"/>
  <c r="H54" i="3"/>
  <c r="H141" i="19"/>
  <c r="E141" i="19"/>
  <c r="D166" i="15"/>
  <c r="B166" i="15"/>
  <c r="A167" i="15"/>
  <c r="F90" i="15"/>
  <c r="G90" i="15" s="1"/>
  <c r="I90" i="15" s="1"/>
  <c r="C91" i="15" s="1"/>
  <c r="D165" i="3"/>
  <c r="B165" i="3"/>
  <c r="A166" i="3"/>
  <c r="B269" i="19" l="1"/>
  <c r="D269" i="19"/>
  <c r="A270" i="19"/>
  <c r="F54" i="3"/>
  <c r="F141" i="19"/>
  <c r="G141" i="19" s="1"/>
  <c r="I141" i="19" s="1"/>
  <c r="C142" i="19" s="1"/>
  <c r="B167" i="15"/>
  <c r="A168" i="15"/>
  <c r="D167" i="15"/>
  <c r="H91" i="15"/>
  <c r="E91" i="15"/>
  <c r="D166" i="3"/>
  <c r="A167" i="3"/>
  <c r="B166" i="3"/>
  <c r="B270" i="19" l="1"/>
  <c r="A271" i="19"/>
  <c r="D270" i="19"/>
  <c r="G54" i="3"/>
  <c r="H142" i="19"/>
  <c r="E142" i="19"/>
  <c r="B168" i="15"/>
  <c r="D168" i="15"/>
  <c r="A169" i="15"/>
  <c r="F91" i="15"/>
  <c r="G91" i="15" s="1"/>
  <c r="I91" i="15" s="1"/>
  <c r="C92" i="15" s="1"/>
  <c r="D167" i="3"/>
  <c r="B167" i="3"/>
  <c r="A168" i="3"/>
  <c r="D271" i="19" l="1"/>
  <c r="B271" i="19"/>
  <c r="A272" i="19"/>
  <c r="I54" i="3"/>
  <c r="C55" i="3" s="1"/>
  <c r="F142" i="19"/>
  <c r="G142" i="19" s="1"/>
  <c r="I142" i="19" s="1"/>
  <c r="C143" i="19" s="1"/>
  <c r="B169" i="15"/>
  <c r="D169" i="15"/>
  <c r="A170" i="15"/>
  <c r="H92" i="15"/>
  <c r="E92" i="15"/>
  <c r="D168" i="3"/>
  <c r="B168" i="3"/>
  <c r="A169" i="3"/>
  <c r="A273" i="19" l="1"/>
  <c r="B272" i="19"/>
  <c r="D272" i="19"/>
  <c r="H55" i="3"/>
  <c r="E55" i="3"/>
  <c r="H143" i="19"/>
  <c r="E143" i="19"/>
  <c r="B170" i="15"/>
  <c r="A171" i="15"/>
  <c r="D170" i="15"/>
  <c r="F92" i="15"/>
  <c r="G92" i="15" s="1"/>
  <c r="I92" i="15" s="1"/>
  <c r="C93" i="15" s="1"/>
  <c r="B169" i="3"/>
  <c r="A170" i="3"/>
  <c r="D169" i="3"/>
  <c r="D273" i="19" l="1"/>
  <c r="B273" i="19"/>
  <c r="A274" i="19"/>
  <c r="F55" i="3"/>
  <c r="F143" i="19"/>
  <c r="G143" i="19" s="1"/>
  <c r="I143" i="19" s="1"/>
  <c r="C144" i="19" s="1"/>
  <c r="A172" i="15"/>
  <c r="D171" i="15"/>
  <c r="B171" i="15"/>
  <c r="H93" i="15"/>
  <c r="E93" i="15"/>
  <c r="B170" i="3"/>
  <c r="A171" i="3"/>
  <c r="D170" i="3"/>
  <c r="B274" i="19" l="1"/>
  <c r="A275" i="19"/>
  <c r="D274" i="19"/>
  <c r="G55" i="3"/>
  <c r="H144" i="19"/>
  <c r="E144" i="19"/>
  <c r="D172" i="15"/>
  <c r="A173" i="15"/>
  <c r="B172" i="15"/>
  <c r="F93" i="15"/>
  <c r="G93" i="15" s="1"/>
  <c r="I93" i="15" s="1"/>
  <c r="C94" i="15" s="1"/>
  <c r="B171" i="3"/>
  <c r="A172" i="3"/>
  <c r="D171" i="3"/>
  <c r="B275" i="19" l="1"/>
  <c r="D275" i="19"/>
  <c r="A276" i="19"/>
  <c r="I55" i="3"/>
  <c r="C56" i="3" s="1"/>
  <c r="F144" i="19"/>
  <c r="G144" i="19" s="1"/>
  <c r="I144" i="19" s="1"/>
  <c r="C145" i="19" s="1"/>
  <c r="A174" i="15"/>
  <c r="B173" i="15"/>
  <c r="D173" i="15"/>
  <c r="H94" i="15"/>
  <c r="E94" i="15"/>
  <c r="B172" i="3"/>
  <c r="A173" i="3"/>
  <c r="D172" i="3"/>
  <c r="A277" i="19" l="1"/>
  <c r="B276" i="19"/>
  <c r="D276" i="19"/>
  <c r="H56" i="3"/>
  <c r="E56" i="3"/>
  <c r="H145" i="19"/>
  <c r="E145" i="19"/>
  <c r="D174" i="15"/>
  <c r="B174" i="15"/>
  <c r="A175" i="15"/>
  <c r="F94" i="15"/>
  <c r="G94" i="15" s="1"/>
  <c r="I94" i="15" s="1"/>
  <c r="C95" i="15" s="1"/>
  <c r="D173" i="3"/>
  <c r="A174" i="3"/>
  <c r="B173" i="3"/>
  <c r="D277" i="19" l="1"/>
  <c r="A278" i="19"/>
  <c r="B277" i="19"/>
  <c r="F56" i="3"/>
  <c r="F145" i="19"/>
  <c r="G145" i="19" s="1"/>
  <c r="I145" i="19" s="1"/>
  <c r="C146" i="19" s="1"/>
  <c r="B175" i="15"/>
  <c r="A176" i="15"/>
  <c r="D175" i="15"/>
  <c r="H95" i="15"/>
  <c r="E95" i="15"/>
  <c r="D174" i="3"/>
  <c r="A175" i="3"/>
  <c r="B174" i="3"/>
  <c r="B278" i="19" l="1"/>
  <c r="A279" i="19"/>
  <c r="D278" i="19"/>
  <c r="G56" i="3"/>
  <c r="H146" i="19"/>
  <c r="E146" i="19"/>
  <c r="D176" i="15"/>
  <c r="A177" i="15"/>
  <c r="B176" i="15"/>
  <c r="F95" i="15"/>
  <c r="G95" i="15" s="1"/>
  <c r="I95" i="15" s="1"/>
  <c r="C96" i="15" s="1"/>
  <c r="D175" i="3"/>
  <c r="B175" i="3"/>
  <c r="A176" i="3"/>
  <c r="B279" i="19" l="1"/>
  <c r="D279" i="19"/>
  <c r="A280" i="19"/>
  <c r="I56" i="3"/>
  <c r="C57" i="3" s="1"/>
  <c r="F146" i="19"/>
  <c r="G146" i="19" s="1"/>
  <c r="I146" i="19" s="1"/>
  <c r="C147" i="19" s="1"/>
  <c r="D177" i="15"/>
  <c r="B177" i="15"/>
  <c r="A178" i="15"/>
  <c r="H96" i="15"/>
  <c r="E96" i="15"/>
  <c r="D176" i="3"/>
  <c r="B176" i="3"/>
  <c r="A177" i="3"/>
  <c r="A281" i="19" l="1"/>
  <c r="B280" i="19"/>
  <c r="D280" i="19"/>
  <c r="H57" i="3"/>
  <c r="E57" i="3"/>
  <c r="H147" i="19"/>
  <c r="E147" i="19"/>
  <c r="D178" i="15"/>
  <c r="B178" i="15"/>
  <c r="A179" i="15"/>
  <c r="F96" i="15"/>
  <c r="G96" i="15" s="1"/>
  <c r="I96" i="15" s="1"/>
  <c r="C97" i="15" s="1"/>
  <c r="B177" i="3"/>
  <c r="A178" i="3"/>
  <c r="D177" i="3"/>
  <c r="D281" i="19" l="1"/>
  <c r="A282" i="19"/>
  <c r="B281" i="19"/>
  <c r="F57" i="3"/>
  <c r="F147" i="19"/>
  <c r="G147" i="19" s="1"/>
  <c r="I147" i="19" s="1"/>
  <c r="C148" i="19" s="1"/>
  <c r="D179" i="15"/>
  <c r="A180" i="15"/>
  <c r="B179" i="15"/>
  <c r="H97" i="15"/>
  <c r="E97" i="15"/>
  <c r="B178" i="3"/>
  <c r="A179" i="3"/>
  <c r="D178" i="3"/>
  <c r="B282" i="19" l="1"/>
  <c r="A283" i="19"/>
  <c r="D282" i="19"/>
  <c r="G57" i="3"/>
  <c r="E148" i="19"/>
  <c r="H148" i="19"/>
  <c r="D180" i="15"/>
  <c r="B180" i="15"/>
  <c r="A181" i="15"/>
  <c r="F97" i="15"/>
  <c r="G97" i="15" s="1"/>
  <c r="I97" i="15" s="1"/>
  <c r="C98" i="15" s="1"/>
  <c r="B179" i="3"/>
  <c r="A180" i="3"/>
  <c r="D179" i="3"/>
  <c r="B283" i="19" l="1"/>
  <c r="D283" i="19"/>
  <c r="A284" i="19"/>
  <c r="I57" i="3"/>
  <c r="C58" i="3" s="1"/>
  <c r="F148" i="19"/>
  <c r="G148" i="19" s="1"/>
  <c r="I148" i="19" s="1"/>
  <c r="C149" i="19" s="1"/>
  <c r="B181" i="15"/>
  <c r="A182" i="15"/>
  <c r="D181" i="15"/>
  <c r="H98" i="15"/>
  <c r="E98" i="15"/>
  <c r="B180" i="3"/>
  <c r="A181" i="3"/>
  <c r="D180" i="3"/>
  <c r="D284" i="19" l="1"/>
  <c r="B284" i="19"/>
  <c r="A285" i="19"/>
  <c r="H58" i="3"/>
  <c r="E58" i="3"/>
  <c r="H149" i="19"/>
  <c r="E149" i="19"/>
  <c r="B182" i="15"/>
  <c r="D182" i="15"/>
  <c r="A183" i="15"/>
  <c r="F98" i="15"/>
  <c r="G98" i="15" s="1"/>
  <c r="I98" i="15" s="1"/>
  <c r="C99" i="15" s="1"/>
  <c r="D181" i="3"/>
  <c r="A182" i="3"/>
  <c r="B181" i="3"/>
  <c r="D285" i="19" l="1"/>
  <c r="A286" i="19"/>
  <c r="B285" i="19"/>
  <c r="F58" i="3"/>
  <c r="F149" i="19"/>
  <c r="G149" i="19" s="1"/>
  <c r="I149" i="19" s="1"/>
  <c r="C150" i="19" s="1"/>
  <c r="D183" i="15"/>
  <c r="A184" i="15"/>
  <c r="B183" i="15"/>
  <c r="H99" i="15"/>
  <c r="E99" i="15"/>
  <c r="D182" i="3"/>
  <c r="B182" i="3"/>
  <c r="A183" i="3"/>
  <c r="D286" i="19" l="1"/>
  <c r="A287" i="19"/>
  <c r="B286" i="19"/>
  <c r="G58" i="3"/>
  <c r="H150" i="19"/>
  <c r="E150" i="19"/>
  <c r="D184" i="15"/>
  <c r="B184" i="15"/>
  <c r="A185" i="15"/>
  <c r="F99" i="15"/>
  <c r="G99" i="15" s="1"/>
  <c r="I99" i="15" s="1"/>
  <c r="C100" i="15" s="1"/>
  <c r="D183" i="3"/>
  <c r="B183" i="3"/>
  <c r="A184" i="3"/>
  <c r="D287" i="19" l="1"/>
  <c r="B287" i="19"/>
  <c r="A288" i="19"/>
  <c r="I58" i="3"/>
  <c r="C59" i="3" s="1"/>
  <c r="F150" i="19"/>
  <c r="G150" i="19" s="1"/>
  <c r="I150" i="19" s="1"/>
  <c r="C151" i="19" s="1"/>
  <c r="A186" i="15"/>
  <c r="B185" i="15"/>
  <c r="D185" i="15"/>
  <c r="H100" i="15"/>
  <c r="E100" i="15"/>
  <c r="D184" i="3"/>
  <c r="B184" i="3"/>
  <c r="A185" i="3"/>
  <c r="D288" i="19" l="1"/>
  <c r="B288" i="19"/>
  <c r="A289" i="19"/>
  <c r="E59" i="3"/>
  <c r="H59" i="3"/>
  <c r="H151" i="19"/>
  <c r="E151" i="19"/>
  <c r="D186" i="15"/>
  <c r="B186" i="15"/>
  <c r="A187" i="15"/>
  <c r="F100" i="15"/>
  <c r="G100" i="15" s="1"/>
  <c r="I100" i="15" s="1"/>
  <c r="C101" i="15" s="1"/>
  <c r="B185" i="3"/>
  <c r="A186" i="3"/>
  <c r="D185" i="3"/>
  <c r="B289" i="19" l="1"/>
  <c r="D289" i="19"/>
  <c r="A290" i="19"/>
  <c r="F59" i="3"/>
  <c r="F151" i="19"/>
  <c r="G151" i="19" s="1"/>
  <c r="I151" i="19" s="1"/>
  <c r="C152" i="19" s="1"/>
  <c r="D187" i="15"/>
  <c r="A188" i="15"/>
  <c r="B187" i="15"/>
  <c r="E101" i="15"/>
  <c r="H101" i="15"/>
  <c r="B186" i="3"/>
  <c r="A187" i="3"/>
  <c r="D186" i="3"/>
  <c r="B290" i="19" l="1"/>
  <c r="A291" i="19"/>
  <c r="D290" i="19"/>
  <c r="G59" i="3"/>
  <c r="H152" i="19"/>
  <c r="E152" i="19"/>
  <c r="D188" i="15"/>
  <c r="B188" i="15"/>
  <c r="A189" i="15"/>
  <c r="F101" i="15"/>
  <c r="G101" i="15" s="1"/>
  <c r="I101" i="15" s="1"/>
  <c r="C102" i="15" s="1"/>
  <c r="B187" i="3"/>
  <c r="A188" i="3"/>
  <c r="D187" i="3"/>
  <c r="B291" i="19" l="1"/>
  <c r="A292" i="19"/>
  <c r="D291" i="19"/>
  <c r="I59" i="3"/>
  <c r="C60" i="3" s="1"/>
  <c r="F152" i="19"/>
  <c r="G152" i="19" s="1"/>
  <c r="I152" i="19" s="1"/>
  <c r="C153" i="19" s="1"/>
  <c r="B189" i="15"/>
  <c r="D189" i="15"/>
  <c r="A190" i="15"/>
  <c r="H102" i="15"/>
  <c r="E102" i="15"/>
  <c r="B188" i="3"/>
  <c r="A189" i="3"/>
  <c r="D188" i="3"/>
  <c r="D292" i="19" l="1"/>
  <c r="B292" i="19"/>
  <c r="A293" i="19"/>
  <c r="H60" i="3"/>
  <c r="E60" i="3"/>
  <c r="H153" i="19"/>
  <c r="E153" i="19"/>
  <c r="D190" i="15"/>
  <c r="B190" i="15"/>
  <c r="A191" i="15"/>
  <c r="F102" i="15"/>
  <c r="G102" i="15" s="1"/>
  <c r="I102" i="15" s="1"/>
  <c r="C103" i="15" s="1"/>
  <c r="D189" i="3"/>
  <c r="B189" i="3"/>
  <c r="A190" i="3"/>
  <c r="B293" i="19" l="1"/>
  <c r="D293" i="19"/>
  <c r="A294" i="19"/>
  <c r="F60" i="3"/>
  <c r="F153" i="19"/>
  <c r="G153" i="19" s="1"/>
  <c r="I153" i="19" s="1"/>
  <c r="C154" i="19" s="1"/>
  <c r="B191" i="15"/>
  <c r="A192" i="15"/>
  <c r="D191" i="15"/>
  <c r="E103" i="15"/>
  <c r="H103" i="15"/>
  <c r="D190" i="3"/>
  <c r="A191" i="3"/>
  <c r="B190" i="3"/>
  <c r="B294" i="19" l="1"/>
  <c r="A295" i="19"/>
  <c r="D294" i="19"/>
  <c r="G60" i="3"/>
  <c r="H154" i="19"/>
  <c r="E154" i="19"/>
  <c r="B192" i="15"/>
  <c r="D192" i="15"/>
  <c r="A193" i="15"/>
  <c r="F103" i="15"/>
  <c r="G103" i="15" s="1"/>
  <c r="I103" i="15" s="1"/>
  <c r="C104" i="15" s="1"/>
  <c r="D191" i="3"/>
  <c r="B191" i="3"/>
  <c r="A192" i="3"/>
  <c r="B295" i="19" l="1"/>
  <c r="A296" i="19"/>
  <c r="D295" i="19"/>
  <c r="I60" i="3"/>
  <c r="C61" i="3" s="1"/>
  <c r="F154" i="19"/>
  <c r="G154" i="19" s="1"/>
  <c r="I154" i="19" s="1"/>
  <c r="C155" i="19" s="1"/>
  <c r="B193" i="15"/>
  <c r="D193" i="15"/>
  <c r="A194" i="15"/>
  <c r="H104" i="15"/>
  <c r="E104" i="15"/>
  <c r="D192" i="3"/>
  <c r="B192" i="3"/>
  <c r="A193" i="3"/>
  <c r="B296" i="19" l="1"/>
  <c r="D296" i="19"/>
  <c r="A297" i="19"/>
  <c r="E61" i="3"/>
  <c r="H61" i="3"/>
  <c r="H155" i="19"/>
  <c r="E155" i="19"/>
  <c r="B194" i="15"/>
  <c r="D194" i="15"/>
  <c r="A195" i="15"/>
  <c r="F104" i="15"/>
  <c r="G104" i="15" s="1"/>
  <c r="I104" i="15" s="1"/>
  <c r="C105" i="15" s="1"/>
  <c r="B193" i="3"/>
  <c r="A194" i="3"/>
  <c r="D193" i="3"/>
  <c r="D297" i="19" l="1"/>
  <c r="A298" i="19"/>
  <c r="B297" i="19"/>
  <c r="F61" i="3"/>
  <c r="F155" i="19"/>
  <c r="G155" i="19" s="1"/>
  <c r="I155" i="19" s="1"/>
  <c r="C156" i="19" s="1"/>
  <c r="D195" i="15"/>
  <c r="A196" i="15"/>
  <c r="B195" i="15"/>
  <c r="E105" i="15"/>
  <c r="H105" i="15"/>
  <c r="B194" i="3"/>
  <c r="A195" i="3"/>
  <c r="D194" i="3"/>
  <c r="D298" i="19" l="1"/>
  <c r="B298" i="19"/>
  <c r="A299" i="19"/>
  <c r="G61" i="3"/>
  <c r="H156" i="19"/>
  <c r="E156" i="19"/>
  <c r="D196" i="15"/>
  <c r="B196" i="15"/>
  <c r="A197" i="15"/>
  <c r="F105" i="15"/>
  <c r="G105" i="15" s="1"/>
  <c r="I105" i="15" s="1"/>
  <c r="C106" i="15" s="1"/>
  <c r="B195" i="3"/>
  <c r="A196" i="3"/>
  <c r="D195" i="3"/>
  <c r="B299" i="19" l="1"/>
  <c r="A300" i="19"/>
  <c r="D299" i="19"/>
  <c r="I61" i="3"/>
  <c r="C62" i="3" s="1"/>
  <c r="F156" i="19"/>
  <c r="G156" i="19" s="1"/>
  <c r="I156" i="19" s="1"/>
  <c r="C157" i="19" s="1"/>
  <c r="A198" i="15"/>
  <c r="B197" i="15"/>
  <c r="D197" i="15"/>
  <c r="H106" i="15"/>
  <c r="E106" i="15"/>
  <c r="A197" i="3"/>
  <c r="D196" i="3"/>
  <c r="B196" i="3"/>
  <c r="D300" i="19" l="1"/>
  <c r="A301" i="19"/>
  <c r="B300" i="19"/>
  <c r="H62" i="3"/>
  <c r="E62" i="3"/>
  <c r="E157" i="19"/>
  <c r="H157" i="19"/>
  <c r="B198" i="15"/>
  <c r="D198" i="15"/>
  <c r="A199" i="15"/>
  <c r="F106" i="15"/>
  <c r="G106" i="15" s="1"/>
  <c r="I106" i="15" s="1"/>
  <c r="C107" i="15" s="1"/>
  <c r="D197" i="3"/>
  <c r="A198" i="3"/>
  <c r="B197" i="3"/>
  <c r="D301" i="19" l="1"/>
  <c r="B301" i="19"/>
  <c r="A302" i="19"/>
  <c r="F62" i="3"/>
  <c r="F157" i="19"/>
  <c r="G157" i="19" s="1"/>
  <c r="I157" i="19" s="1"/>
  <c r="C158" i="19" s="1"/>
  <c r="A200" i="15"/>
  <c r="B199" i="15"/>
  <c r="D199" i="15"/>
  <c r="H107" i="15"/>
  <c r="E107" i="15"/>
  <c r="D198" i="3"/>
  <c r="A199" i="3"/>
  <c r="B198" i="3"/>
  <c r="D302" i="19" l="1"/>
  <c r="A303" i="19"/>
  <c r="B302" i="19"/>
  <c r="G62" i="3"/>
  <c r="H158" i="19"/>
  <c r="E158" i="19"/>
  <c r="D200" i="15"/>
  <c r="B200" i="15"/>
  <c r="A201" i="15"/>
  <c r="F107" i="15"/>
  <c r="G107" i="15" s="1"/>
  <c r="I107" i="15" s="1"/>
  <c r="C108" i="15" s="1"/>
  <c r="D199" i="3"/>
  <c r="B199" i="3"/>
  <c r="A200" i="3"/>
  <c r="B303" i="19" l="1"/>
  <c r="D303" i="19"/>
  <c r="A304" i="19"/>
  <c r="I62" i="3"/>
  <c r="C63" i="3" s="1"/>
  <c r="F158" i="19"/>
  <c r="G158" i="19" s="1"/>
  <c r="I158" i="19" s="1"/>
  <c r="C159" i="19" s="1"/>
  <c r="D201" i="15"/>
  <c r="B201" i="15"/>
  <c r="A202" i="15"/>
  <c r="H108" i="15"/>
  <c r="E108" i="15"/>
  <c r="D200" i="3"/>
  <c r="B200" i="3"/>
  <c r="A201" i="3"/>
  <c r="D304" i="19" l="1"/>
  <c r="A305" i="19"/>
  <c r="B304" i="19"/>
  <c r="H63" i="3"/>
  <c r="E63" i="3"/>
  <c r="H159" i="19"/>
  <c r="E159" i="19"/>
  <c r="D202" i="15"/>
  <c r="A203" i="15"/>
  <c r="B202" i="15"/>
  <c r="F108" i="15"/>
  <c r="G108" i="15" s="1"/>
  <c r="I108" i="15" s="1"/>
  <c r="C109" i="15" s="1"/>
  <c r="B201" i="3"/>
  <c r="A202" i="3"/>
  <c r="D201" i="3"/>
  <c r="B305" i="19" l="1"/>
  <c r="D305" i="19"/>
  <c r="A306" i="19"/>
  <c r="F63" i="3"/>
  <c r="F159" i="19"/>
  <c r="G159" i="19" s="1"/>
  <c r="I159" i="19" s="1"/>
  <c r="C160" i="19" s="1"/>
  <c r="B203" i="15"/>
  <c r="D203" i="15"/>
  <c r="A204" i="15"/>
  <c r="H109" i="15"/>
  <c r="E109" i="15"/>
  <c r="B202" i="3"/>
  <c r="A203" i="3"/>
  <c r="D202" i="3"/>
  <c r="B306" i="19" l="1"/>
  <c r="A307" i="19"/>
  <c r="D306" i="19"/>
  <c r="G63" i="3"/>
  <c r="H160" i="19"/>
  <c r="E160" i="19"/>
  <c r="B204" i="15"/>
  <c r="D204" i="15"/>
  <c r="A205" i="15"/>
  <c r="F109" i="15"/>
  <c r="G109" i="15" s="1"/>
  <c r="I109" i="15" s="1"/>
  <c r="C110" i="15" s="1"/>
  <c r="B203" i="3"/>
  <c r="A204" i="3"/>
  <c r="D203" i="3"/>
  <c r="B307" i="19" l="1"/>
  <c r="D307" i="19"/>
  <c r="A308" i="19"/>
  <c r="I63" i="3"/>
  <c r="C64" i="3" s="1"/>
  <c r="F160" i="19"/>
  <c r="G160" i="19" s="1"/>
  <c r="I160" i="19" s="1"/>
  <c r="C161" i="19" s="1"/>
  <c r="D205" i="15"/>
  <c r="A206" i="15"/>
  <c r="B205" i="15"/>
  <c r="H110" i="15"/>
  <c r="E110" i="15"/>
  <c r="B204" i="3"/>
  <c r="A205" i="3"/>
  <c r="D204" i="3"/>
  <c r="B308" i="19" l="1"/>
  <c r="D308" i="19"/>
  <c r="A309" i="19"/>
  <c r="H64" i="3"/>
  <c r="E64" i="3"/>
  <c r="H161" i="19"/>
  <c r="E161" i="19"/>
  <c r="B206" i="15"/>
  <c r="D206" i="15"/>
  <c r="A207" i="15"/>
  <c r="F110" i="15"/>
  <c r="G110" i="15" s="1"/>
  <c r="I110" i="15" s="1"/>
  <c r="C111" i="15" s="1"/>
  <c r="D205" i="3"/>
  <c r="A206" i="3"/>
  <c r="B205" i="3"/>
  <c r="D309" i="19" l="1"/>
  <c r="A310" i="19"/>
  <c r="B309" i="19"/>
  <c r="F64" i="3"/>
  <c r="F161" i="19"/>
  <c r="G161" i="19" s="1"/>
  <c r="I161" i="19" s="1"/>
  <c r="C162" i="19" s="1"/>
  <c r="D207" i="15"/>
  <c r="A208" i="15"/>
  <c r="B207" i="15"/>
  <c r="H111" i="15"/>
  <c r="E111" i="15"/>
  <c r="D206" i="3"/>
  <c r="B206" i="3"/>
  <c r="A207" i="3"/>
  <c r="B310" i="19" l="1"/>
  <c r="D310" i="19"/>
  <c r="A311" i="19"/>
  <c r="G64" i="3"/>
  <c r="H162" i="19"/>
  <c r="E162" i="19"/>
  <c r="B208" i="15"/>
  <c r="D208" i="15"/>
  <c r="A209" i="15"/>
  <c r="F111" i="15"/>
  <c r="G111" i="15" s="1"/>
  <c r="I111" i="15" s="1"/>
  <c r="C112" i="15" s="1"/>
  <c r="D207" i="3"/>
  <c r="B207" i="3"/>
  <c r="A208" i="3"/>
  <c r="B311" i="19" l="1"/>
  <c r="D311" i="19"/>
  <c r="A312" i="19"/>
  <c r="I64" i="3"/>
  <c r="C65" i="3" s="1"/>
  <c r="F162" i="19"/>
  <c r="G162" i="19" s="1"/>
  <c r="I162" i="19" s="1"/>
  <c r="C163" i="19" s="1"/>
  <c r="A210" i="15"/>
  <c r="D209" i="15"/>
  <c r="B209" i="15"/>
  <c r="H112" i="15"/>
  <c r="E112" i="15"/>
  <c r="D208" i="3"/>
  <c r="B208" i="3"/>
  <c r="A209" i="3"/>
  <c r="A313" i="19" l="1"/>
  <c r="B312" i="19"/>
  <c r="D312" i="19"/>
  <c r="E65" i="3"/>
  <c r="H65" i="3"/>
  <c r="H163" i="19"/>
  <c r="E163" i="19"/>
  <c r="D210" i="15"/>
  <c r="A211" i="15"/>
  <c r="B210" i="15"/>
  <c r="F112" i="15"/>
  <c r="G112" i="15" s="1"/>
  <c r="I112" i="15" s="1"/>
  <c r="C113" i="15" s="1"/>
  <c r="B209" i="3"/>
  <c r="A210" i="3"/>
  <c r="D209" i="3"/>
  <c r="D313" i="19" l="1"/>
  <c r="B313" i="19"/>
  <c r="A314" i="19"/>
  <c r="F65" i="3"/>
  <c r="F163" i="19"/>
  <c r="G163" i="19" s="1"/>
  <c r="I163" i="19" s="1"/>
  <c r="C164" i="19" s="1"/>
  <c r="B211" i="15"/>
  <c r="D211" i="15"/>
  <c r="A212" i="15"/>
  <c r="H113" i="15"/>
  <c r="E113" i="15"/>
  <c r="B210" i="3"/>
  <c r="A211" i="3"/>
  <c r="D210" i="3"/>
  <c r="B314" i="19" l="1"/>
  <c r="A315" i="19"/>
  <c r="D314" i="19"/>
  <c r="G65" i="3"/>
  <c r="H164" i="19"/>
  <c r="E164" i="19"/>
  <c r="B212" i="15"/>
  <c r="A213" i="15"/>
  <c r="D212" i="15"/>
  <c r="F113" i="15"/>
  <c r="G113" i="15" s="1"/>
  <c r="I113" i="15" s="1"/>
  <c r="C114" i="15" s="1"/>
  <c r="B211" i="3"/>
  <c r="A212" i="3"/>
  <c r="D211" i="3"/>
  <c r="D315" i="19" l="1"/>
  <c r="B315" i="19"/>
  <c r="A316" i="19"/>
  <c r="I65" i="3"/>
  <c r="C66" i="3" s="1"/>
  <c r="F164" i="19"/>
  <c r="G164" i="19" s="1"/>
  <c r="I164" i="19" s="1"/>
  <c r="C165" i="19" s="1"/>
  <c r="D213" i="15"/>
  <c r="A214" i="15"/>
  <c r="B213" i="15"/>
  <c r="H114" i="15"/>
  <c r="E114" i="15"/>
  <c r="A213" i="3"/>
  <c r="D212" i="3"/>
  <c r="B212" i="3"/>
  <c r="A317" i="19" l="1"/>
  <c r="B316" i="19"/>
  <c r="D316" i="19"/>
  <c r="E66" i="3"/>
  <c r="H66" i="3"/>
  <c r="H165" i="19"/>
  <c r="E165" i="19"/>
  <c r="B214" i="15"/>
  <c r="D214" i="15"/>
  <c r="A215" i="15"/>
  <c r="F114" i="15"/>
  <c r="G114" i="15" s="1"/>
  <c r="I114" i="15" s="1"/>
  <c r="C115" i="15" s="1"/>
  <c r="D213" i="3"/>
  <c r="B213" i="3"/>
  <c r="A214" i="3"/>
  <c r="D317" i="19" l="1"/>
  <c r="B317" i="19"/>
  <c r="A318" i="19"/>
  <c r="F66" i="3"/>
  <c r="F165" i="19"/>
  <c r="G165" i="19" s="1"/>
  <c r="I165" i="19" s="1"/>
  <c r="C166" i="19" s="1"/>
  <c r="A216" i="15"/>
  <c r="B215" i="15"/>
  <c r="D215" i="15"/>
  <c r="H115" i="15"/>
  <c r="E115" i="15"/>
  <c r="D214" i="3"/>
  <c r="A215" i="3"/>
  <c r="B214" i="3"/>
  <c r="B318" i="19" l="1"/>
  <c r="A319" i="19"/>
  <c r="D318" i="19"/>
  <c r="G66" i="3"/>
  <c r="H166" i="19"/>
  <c r="E166" i="19"/>
  <c r="D216" i="15"/>
  <c r="B216" i="15"/>
  <c r="A217" i="15"/>
  <c r="F115" i="15"/>
  <c r="G115" i="15" s="1"/>
  <c r="I115" i="15" s="1"/>
  <c r="C116" i="15" s="1"/>
  <c r="D215" i="3"/>
  <c r="B215" i="3"/>
  <c r="A216" i="3"/>
  <c r="D319" i="19" l="1"/>
  <c r="B319" i="19"/>
  <c r="A320" i="19"/>
  <c r="I66" i="3"/>
  <c r="C67" i="3" s="1"/>
  <c r="F166" i="19"/>
  <c r="G166" i="19" s="1"/>
  <c r="I166" i="19" s="1"/>
  <c r="C167" i="19" s="1"/>
  <c r="A218" i="15"/>
  <c r="D217" i="15"/>
  <c r="B217" i="15"/>
  <c r="H116" i="15"/>
  <c r="E116" i="15"/>
  <c r="D216" i="3"/>
  <c r="B216" i="3"/>
  <c r="A217" i="3"/>
  <c r="B320" i="19" l="1"/>
  <c r="A321" i="19"/>
  <c r="D320" i="19"/>
  <c r="H67" i="3"/>
  <c r="E67" i="3"/>
  <c r="H167" i="19"/>
  <c r="E167" i="19"/>
  <c r="B218" i="15"/>
  <c r="D218" i="15"/>
  <c r="A219" i="15"/>
  <c r="F116" i="15"/>
  <c r="G116" i="15" s="1"/>
  <c r="I116" i="15" s="1"/>
  <c r="C117" i="15" s="1"/>
  <c r="B217" i="3"/>
  <c r="A218" i="3"/>
  <c r="D217" i="3"/>
  <c r="B321" i="19" l="1"/>
  <c r="D321" i="19"/>
  <c r="A322" i="19"/>
  <c r="F67" i="3"/>
  <c r="F167" i="19"/>
  <c r="G167" i="19" s="1"/>
  <c r="I167" i="19" s="1"/>
  <c r="C168" i="19" s="1"/>
  <c r="D219" i="15"/>
  <c r="A220" i="15"/>
  <c r="B219" i="15"/>
  <c r="H117" i="15"/>
  <c r="E117" i="15"/>
  <c r="B218" i="3"/>
  <c r="A219" i="3"/>
  <c r="D218" i="3"/>
  <c r="B322" i="19" l="1"/>
  <c r="A323" i="19"/>
  <c r="D322" i="19"/>
  <c r="G67" i="3"/>
  <c r="E168" i="19"/>
  <c r="H168" i="19"/>
  <c r="D220" i="15"/>
  <c r="B220" i="15"/>
  <c r="A221" i="15"/>
  <c r="F117" i="15"/>
  <c r="G117" i="15" s="1"/>
  <c r="I117" i="15" s="1"/>
  <c r="C118" i="15" s="1"/>
  <c r="B219" i="3"/>
  <c r="A220" i="3"/>
  <c r="D219" i="3"/>
  <c r="B323" i="19" l="1"/>
  <c r="D323" i="19"/>
  <c r="A324" i="19"/>
  <c r="I67" i="3"/>
  <c r="C68" i="3" s="1"/>
  <c r="F168" i="19"/>
  <c r="G168" i="19" s="1"/>
  <c r="I168" i="19" s="1"/>
  <c r="C169" i="19" s="1"/>
  <c r="D221" i="15"/>
  <c r="B221" i="15"/>
  <c r="A222" i="15"/>
  <c r="H118" i="15"/>
  <c r="E118" i="15"/>
  <c r="D220" i="3"/>
  <c r="B220" i="3"/>
  <c r="A221" i="3"/>
  <c r="B324" i="19" l="1"/>
  <c r="D324" i="19"/>
  <c r="A325" i="19"/>
  <c r="H68" i="3"/>
  <c r="E68" i="3"/>
  <c r="H169" i="19"/>
  <c r="E169" i="19"/>
  <c r="D222" i="15"/>
  <c r="A223" i="15"/>
  <c r="B222" i="15"/>
  <c r="F118" i="15"/>
  <c r="G118" i="15" s="1"/>
  <c r="I118" i="15" s="1"/>
  <c r="C119" i="15" s="1"/>
  <c r="D221" i="3"/>
  <c r="A222" i="3"/>
  <c r="B221" i="3"/>
  <c r="B325" i="19" l="1"/>
  <c r="D325" i="19"/>
  <c r="A326" i="19"/>
  <c r="F68" i="3"/>
  <c r="F169" i="19"/>
  <c r="G169" i="19" s="1"/>
  <c r="I169" i="19" s="1"/>
  <c r="C170" i="19" s="1"/>
  <c r="D223" i="15"/>
  <c r="B223" i="15"/>
  <c r="A224" i="15"/>
  <c r="H119" i="15"/>
  <c r="E119" i="15"/>
  <c r="D222" i="3"/>
  <c r="B222" i="3"/>
  <c r="A223" i="3"/>
  <c r="B326" i="19" l="1"/>
  <c r="A327" i="19"/>
  <c r="D326" i="19"/>
  <c r="G68" i="3"/>
  <c r="H170" i="19"/>
  <c r="E170" i="19"/>
  <c r="B224" i="15"/>
  <c r="D224" i="15"/>
  <c r="A225" i="15"/>
  <c r="F119" i="15"/>
  <c r="G119" i="15" s="1"/>
  <c r="I119" i="15" s="1"/>
  <c r="C120" i="15" s="1"/>
  <c r="D223" i="3"/>
  <c r="B223" i="3"/>
  <c r="A224" i="3"/>
  <c r="D327" i="19" l="1"/>
  <c r="B327" i="19"/>
  <c r="A328" i="19"/>
  <c r="I68" i="3"/>
  <c r="C69" i="3" s="1"/>
  <c r="F170" i="19"/>
  <c r="G170" i="19" s="1"/>
  <c r="I170" i="19" s="1"/>
  <c r="C171" i="19" s="1"/>
  <c r="A226" i="15"/>
  <c r="D225" i="15"/>
  <c r="B225" i="15"/>
  <c r="H120" i="15"/>
  <c r="E120" i="15"/>
  <c r="D224" i="3"/>
  <c r="B224" i="3"/>
  <c r="A225" i="3"/>
  <c r="B328" i="19" l="1"/>
  <c r="D328" i="19"/>
  <c r="A329" i="19"/>
  <c r="H69" i="3"/>
  <c r="E69" i="3"/>
  <c r="H171" i="19"/>
  <c r="E171" i="19"/>
  <c r="B226" i="15"/>
  <c r="A227" i="15"/>
  <c r="D226" i="15"/>
  <c r="F120" i="15"/>
  <c r="G120" i="15" s="1"/>
  <c r="I120" i="15" s="1"/>
  <c r="C121" i="15" s="1"/>
  <c r="B225" i="3"/>
  <c r="A226" i="3"/>
  <c r="D225" i="3"/>
  <c r="B329" i="19" l="1"/>
  <c r="A330" i="19"/>
  <c r="D329" i="19"/>
  <c r="F69" i="3"/>
  <c r="F171" i="19"/>
  <c r="G171" i="19" s="1"/>
  <c r="I171" i="19" s="1"/>
  <c r="C172" i="19" s="1"/>
  <c r="B227" i="15"/>
  <c r="D227" i="15"/>
  <c r="A228" i="15"/>
  <c r="H121" i="15"/>
  <c r="E121" i="15"/>
  <c r="B226" i="3"/>
  <c r="A227" i="3"/>
  <c r="D226" i="3"/>
  <c r="B330" i="19" l="1"/>
  <c r="A331" i="19"/>
  <c r="D330" i="19"/>
  <c r="G69" i="3"/>
  <c r="H172" i="19"/>
  <c r="E172" i="19"/>
  <c r="D228" i="15"/>
  <c r="B228" i="15"/>
  <c r="A229" i="15"/>
  <c r="F121" i="15"/>
  <c r="G121" i="15" s="1"/>
  <c r="I121" i="15" s="1"/>
  <c r="C122" i="15" s="1"/>
  <c r="B227" i="3"/>
  <c r="A228" i="3"/>
  <c r="D227" i="3"/>
  <c r="D331" i="19" l="1"/>
  <c r="B331" i="19"/>
  <c r="A332" i="19"/>
  <c r="I69" i="3"/>
  <c r="C70" i="3" s="1"/>
  <c r="F172" i="19"/>
  <c r="G172" i="19" s="1"/>
  <c r="I172" i="19" s="1"/>
  <c r="C173" i="19" s="1"/>
  <c r="D229" i="15"/>
  <c r="A230" i="15"/>
  <c r="B229" i="15"/>
  <c r="H122" i="15"/>
  <c r="E122" i="15"/>
  <c r="A229" i="3"/>
  <c r="D228" i="3"/>
  <c r="B228" i="3"/>
  <c r="D332" i="19" l="1"/>
  <c r="B332" i="19"/>
  <c r="A333" i="19"/>
  <c r="H70" i="3"/>
  <c r="E70" i="3"/>
  <c r="H173" i="19"/>
  <c r="E173" i="19"/>
  <c r="D230" i="15"/>
  <c r="A231" i="15"/>
  <c r="B230" i="15"/>
  <c r="F122" i="15"/>
  <c r="G122" i="15" s="1"/>
  <c r="I122" i="15" s="1"/>
  <c r="C123" i="15" s="1"/>
  <c r="D229" i="3"/>
  <c r="A230" i="3"/>
  <c r="B229" i="3"/>
  <c r="D333" i="19" l="1"/>
  <c r="B333" i="19"/>
  <c r="A334" i="19"/>
  <c r="F70" i="3"/>
  <c r="F173" i="19"/>
  <c r="G173" i="19" s="1"/>
  <c r="I173" i="19" s="1"/>
  <c r="C174" i="19" s="1"/>
  <c r="B231" i="15"/>
  <c r="D231" i="15"/>
  <c r="A232" i="15"/>
  <c r="H123" i="15"/>
  <c r="E123" i="15"/>
  <c r="D230" i="3"/>
  <c r="A231" i="3"/>
  <c r="B230" i="3"/>
  <c r="D334" i="19" l="1"/>
  <c r="A335" i="19"/>
  <c r="B334" i="19"/>
  <c r="G70" i="3"/>
  <c r="E174" i="19"/>
  <c r="H174" i="19"/>
  <c r="D232" i="15"/>
  <c r="B232" i="15"/>
  <c r="A233" i="15"/>
  <c r="F123" i="15"/>
  <c r="G123" i="15" s="1"/>
  <c r="I123" i="15" s="1"/>
  <c r="C124" i="15" s="1"/>
  <c r="D231" i="3"/>
  <c r="B231" i="3"/>
  <c r="A232" i="3"/>
  <c r="A336" i="19" l="1"/>
  <c r="B335" i="19"/>
  <c r="D335" i="19"/>
  <c r="I70" i="3"/>
  <c r="C71" i="3" s="1"/>
  <c r="F174" i="19"/>
  <c r="G174" i="19" s="1"/>
  <c r="I174" i="19" s="1"/>
  <c r="C175" i="19" s="1"/>
  <c r="D233" i="15"/>
  <c r="A234" i="15"/>
  <c r="B233" i="15"/>
  <c r="H124" i="15"/>
  <c r="E124" i="15"/>
  <c r="D232" i="3"/>
  <c r="B232" i="3"/>
  <c r="A233" i="3"/>
  <c r="D336" i="19" l="1"/>
  <c r="A337" i="19"/>
  <c r="B336" i="19"/>
  <c r="E71" i="3"/>
  <c r="H71" i="3"/>
  <c r="E175" i="19"/>
  <c r="H175" i="19"/>
  <c r="D234" i="15"/>
  <c r="B234" i="15"/>
  <c r="A235" i="15"/>
  <c r="F124" i="15"/>
  <c r="G124" i="15" s="1"/>
  <c r="I124" i="15" s="1"/>
  <c r="C125" i="15" s="1"/>
  <c r="B233" i="3"/>
  <c r="A234" i="3"/>
  <c r="D233" i="3"/>
  <c r="B337" i="19" l="1"/>
  <c r="A338" i="19"/>
  <c r="D337" i="19"/>
  <c r="F71" i="3"/>
  <c r="F175" i="19"/>
  <c r="G175" i="19" s="1"/>
  <c r="I175" i="19" s="1"/>
  <c r="C176" i="19" s="1"/>
  <c r="D235" i="15"/>
  <c r="B235" i="15"/>
  <c r="A236" i="15"/>
  <c r="H125" i="15"/>
  <c r="E125" i="15"/>
  <c r="B234" i="3"/>
  <c r="A235" i="3"/>
  <c r="D234" i="3"/>
  <c r="D338" i="19" l="1"/>
  <c r="A339" i="19"/>
  <c r="B338" i="19"/>
  <c r="G71" i="3"/>
  <c r="H176" i="19"/>
  <c r="E176" i="19"/>
  <c r="B236" i="15"/>
  <c r="A237" i="15"/>
  <c r="D236" i="15"/>
  <c r="F125" i="15"/>
  <c r="G125" i="15" s="1"/>
  <c r="I125" i="15" s="1"/>
  <c r="C126" i="15" s="1"/>
  <c r="B235" i="3"/>
  <c r="A236" i="3"/>
  <c r="D235" i="3"/>
  <c r="D339" i="19" l="1"/>
  <c r="B339" i="19"/>
  <c r="A340" i="19"/>
  <c r="I71" i="3"/>
  <c r="C72" i="3" s="1"/>
  <c r="F176" i="19"/>
  <c r="G176" i="19" s="1"/>
  <c r="I176" i="19" s="1"/>
  <c r="C177" i="19" s="1"/>
  <c r="D237" i="15"/>
  <c r="B237" i="15"/>
  <c r="A238" i="15"/>
  <c r="H126" i="15"/>
  <c r="E126" i="15"/>
  <c r="A237" i="3"/>
  <c r="D236" i="3"/>
  <c r="B236" i="3"/>
  <c r="D340" i="19" l="1"/>
  <c r="B340" i="19"/>
  <c r="A341" i="19"/>
  <c r="H72" i="3"/>
  <c r="E72" i="3"/>
  <c r="H177" i="19"/>
  <c r="E177" i="19"/>
  <c r="D238" i="15"/>
  <c r="B238" i="15"/>
  <c r="A239" i="15"/>
  <c r="F126" i="15"/>
  <c r="G126" i="15" s="1"/>
  <c r="I126" i="15" s="1"/>
  <c r="C127" i="15" s="1"/>
  <c r="D237" i="3"/>
  <c r="B237" i="3"/>
  <c r="A238" i="3"/>
  <c r="B341" i="19" l="1"/>
  <c r="A342" i="19"/>
  <c r="D341" i="19"/>
  <c r="F72" i="3"/>
  <c r="F177" i="19"/>
  <c r="G177" i="19" s="1"/>
  <c r="I177" i="19" s="1"/>
  <c r="C178" i="19" s="1"/>
  <c r="D239" i="15"/>
  <c r="A240" i="15"/>
  <c r="B239" i="15"/>
  <c r="H127" i="15"/>
  <c r="E127" i="15"/>
  <c r="D238" i="3"/>
  <c r="A239" i="3"/>
  <c r="B238" i="3"/>
  <c r="B342" i="19" l="1"/>
  <c r="A343" i="19"/>
  <c r="D342" i="19"/>
  <c r="G72" i="3"/>
  <c r="H178" i="19"/>
  <c r="E178" i="19"/>
  <c r="B240" i="15"/>
  <c r="D240" i="15"/>
  <c r="A241" i="15"/>
  <c r="F127" i="15"/>
  <c r="G127" i="15" s="1"/>
  <c r="I127" i="15" s="1"/>
  <c r="C128" i="15" s="1"/>
  <c r="D239" i="3"/>
  <c r="B239" i="3"/>
  <c r="A240" i="3"/>
  <c r="B343" i="19" l="1"/>
  <c r="D343" i="19"/>
  <c r="A344" i="19"/>
  <c r="I72" i="3"/>
  <c r="C73" i="3" s="1"/>
  <c r="F178" i="19"/>
  <c r="G178" i="19" s="1"/>
  <c r="I178" i="19" s="1"/>
  <c r="C179" i="19" s="1"/>
  <c r="D241" i="15"/>
  <c r="A242" i="15"/>
  <c r="B241" i="15"/>
  <c r="H128" i="15"/>
  <c r="E128" i="15"/>
  <c r="D240" i="3"/>
  <c r="B240" i="3"/>
  <c r="A241" i="3"/>
  <c r="D344" i="19" l="1"/>
  <c r="A345" i="19"/>
  <c r="B344" i="19"/>
  <c r="H73" i="3"/>
  <c r="E73" i="3"/>
  <c r="H179" i="19"/>
  <c r="E179" i="19"/>
  <c r="B242" i="15"/>
  <c r="A243" i="15"/>
  <c r="D242" i="15"/>
  <c r="F128" i="15"/>
  <c r="G128" i="15" s="1"/>
  <c r="I128" i="15" s="1"/>
  <c r="C129" i="15" s="1"/>
  <c r="B241" i="3"/>
  <c r="A242" i="3"/>
  <c r="D241" i="3"/>
  <c r="B345" i="19" l="1"/>
  <c r="D345" i="19"/>
  <c r="A346" i="19"/>
  <c r="F73" i="3"/>
  <c r="F179" i="19"/>
  <c r="G179" i="19" s="1"/>
  <c r="I179" i="19" s="1"/>
  <c r="C180" i="19" s="1"/>
  <c r="B243" i="15"/>
  <c r="D243" i="15"/>
  <c r="A244" i="15"/>
  <c r="E129" i="15"/>
  <c r="H129" i="15"/>
  <c r="B242" i="3"/>
  <c r="A243" i="3"/>
  <c r="D242" i="3"/>
  <c r="D346" i="19" l="1"/>
  <c r="B346" i="19"/>
  <c r="A347" i="19"/>
  <c r="G73" i="3"/>
  <c r="H180" i="19"/>
  <c r="E180" i="19"/>
  <c r="B244" i="15"/>
  <c r="A245" i="15"/>
  <c r="D244" i="15"/>
  <c r="F129" i="15"/>
  <c r="G129" i="15" s="1"/>
  <c r="I129" i="15" s="1"/>
  <c r="C130" i="15" s="1"/>
  <c r="B243" i="3"/>
  <c r="A244" i="3"/>
  <c r="D243" i="3"/>
  <c r="B347" i="19" l="1"/>
  <c r="D347" i="19"/>
  <c r="A348" i="19"/>
  <c r="I73" i="3"/>
  <c r="C74" i="3" s="1"/>
  <c r="F180" i="19"/>
  <c r="G180" i="19" s="1"/>
  <c r="I180" i="19" s="1"/>
  <c r="C181" i="19" s="1"/>
  <c r="D245" i="15"/>
  <c r="A246" i="15"/>
  <c r="B245" i="15"/>
  <c r="H130" i="15"/>
  <c r="E130" i="15"/>
  <c r="D244" i="3"/>
  <c r="B244" i="3"/>
  <c r="A245" i="3"/>
  <c r="B348" i="19" l="1"/>
  <c r="D348" i="19"/>
  <c r="A349" i="19"/>
  <c r="H74" i="3"/>
  <c r="E74" i="3"/>
  <c r="H181" i="19"/>
  <c r="E181" i="19"/>
  <c r="B246" i="15"/>
  <c r="D246" i="15"/>
  <c r="A247" i="15"/>
  <c r="F130" i="15"/>
  <c r="G130" i="15" s="1"/>
  <c r="I130" i="15" s="1"/>
  <c r="C131" i="15" s="1"/>
  <c r="D245" i="3"/>
  <c r="B245" i="3"/>
  <c r="A246" i="3"/>
  <c r="B349" i="19" l="1"/>
  <c r="A350" i="19"/>
  <c r="D349" i="19"/>
  <c r="F74" i="3"/>
  <c r="F181" i="19"/>
  <c r="G181" i="19" s="1"/>
  <c r="I181" i="19" s="1"/>
  <c r="C182" i="19" s="1"/>
  <c r="B247" i="15"/>
  <c r="A248" i="15"/>
  <c r="D247" i="15"/>
  <c r="E131" i="15"/>
  <c r="H131" i="15"/>
  <c r="B246" i="3"/>
  <c r="A247" i="3"/>
  <c r="D246" i="3"/>
  <c r="B350" i="19" l="1"/>
  <c r="A351" i="19"/>
  <c r="D350" i="19"/>
  <c r="G74" i="3"/>
  <c r="H182" i="19"/>
  <c r="E182" i="19"/>
  <c r="B248" i="15"/>
  <c r="A249" i="15"/>
  <c r="D248" i="15"/>
  <c r="F131" i="15"/>
  <c r="G131" i="15" s="1"/>
  <c r="I131" i="15" s="1"/>
  <c r="C132" i="15" s="1"/>
  <c r="B247" i="3"/>
  <c r="A248" i="3"/>
  <c r="D247" i="3"/>
  <c r="D351" i="19" l="1"/>
  <c r="A352" i="19"/>
  <c r="B351" i="19"/>
  <c r="I74" i="3"/>
  <c r="C75" i="3" s="1"/>
  <c r="F182" i="19"/>
  <c r="G182" i="19" s="1"/>
  <c r="I182" i="19" s="1"/>
  <c r="C183" i="19" s="1"/>
  <c r="D249" i="15"/>
  <c r="A250" i="15"/>
  <c r="B249" i="15"/>
  <c r="H132" i="15"/>
  <c r="E132" i="15"/>
  <c r="D248" i="3"/>
  <c r="B248" i="3"/>
  <c r="A249" i="3"/>
  <c r="D352" i="19" l="1"/>
  <c r="B352" i="19"/>
  <c r="A353" i="19"/>
  <c r="H75" i="3"/>
  <c r="E75" i="3"/>
  <c r="E183" i="19"/>
  <c r="H183" i="19"/>
  <c r="B250" i="15"/>
  <c r="D250" i="15"/>
  <c r="A251" i="15"/>
  <c r="F132" i="15"/>
  <c r="G132" i="15" s="1"/>
  <c r="I132" i="15" s="1"/>
  <c r="C133" i="15" s="1"/>
  <c r="D249" i="3"/>
  <c r="B249" i="3"/>
  <c r="A250" i="3"/>
  <c r="B353" i="19" l="1"/>
  <c r="A354" i="19"/>
  <c r="D353" i="19"/>
  <c r="F75" i="3"/>
  <c r="F183" i="19"/>
  <c r="G183" i="19" s="1"/>
  <c r="I183" i="19" s="1"/>
  <c r="C184" i="19" s="1"/>
  <c r="B251" i="15"/>
  <c r="D251" i="15"/>
  <c r="A252" i="15"/>
  <c r="H133" i="15"/>
  <c r="E133" i="15"/>
  <c r="D250" i="3"/>
  <c r="B250" i="3"/>
  <c r="A251" i="3"/>
  <c r="D354" i="19" l="1"/>
  <c r="A355" i="19"/>
  <c r="B354" i="19"/>
  <c r="G75" i="3"/>
  <c r="H184" i="19"/>
  <c r="E184" i="19"/>
  <c r="D252" i="15"/>
  <c r="B252" i="15"/>
  <c r="A253" i="15"/>
  <c r="F133" i="15"/>
  <c r="G133" i="15" s="1"/>
  <c r="I133" i="15" s="1"/>
  <c r="C134" i="15" s="1"/>
  <c r="D251" i="3"/>
  <c r="B251" i="3"/>
  <c r="A252" i="3"/>
  <c r="D355" i="19" l="1"/>
  <c r="A356" i="19"/>
  <c r="B355" i="19"/>
  <c r="I75" i="3"/>
  <c r="C76" i="3" s="1"/>
  <c r="F184" i="19"/>
  <c r="G184" i="19" s="1"/>
  <c r="I184" i="19" s="1"/>
  <c r="C185" i="19" s="1"/>
  <c r="B253" i="15"/>
  <c r="A254" i="15"/>
  <c r="D253" i="15"/>
  <c r="H134" i="15"/>
  <c r="E134" i="15"/>
  <c r="D252" i="3"/>
  <c r="B252" i="3"/>
  <c r="A253" i="3"/>
  <c r="D356" i="19" l="1"/>
  <c r="B356" i="19"/>
  <c r="A357" i="19"/>
  <c r="H76" i="3"/>
  <c r="E76" i="3"/>
  <c r="H185" i="19"/>
  <c r="E185" i="19"/>
  <c r="D254" i="15"/>
  <c r="A255" i="15"/>
  <c r="B254" i="15"/>
  <c r="F134" i="15"/>
  <c r="G134" i="15" s="1"/>
  <c r="I134" i="15" s="1"/>
  <c r="C135" i="15" s="1"/>
  <c r="D253" i="3"/>
  <c r="B253" i="3"/>
  <c r="A254" i="3"/>
  <c r="B357" i="19" l="1"/>
  <c r="A358" i="19"/>
  <c r="D357" i="19"/>
  <c r="F76" i="3"/>
  <c r="F185" i="19"/>
  <c r="G185" i="19" s="1"/>
  <c r="I185" i="19" s="1"/>
  <c r="C186" i="19" s="1"/>
  <c r="D255" i="15"/>
  <c r="B255" i="15"/>
  <c r="A256" i="15"/>
  <c r="H135" i="15"/>
  <c r="E135" i="15"/>
  <c r="B254" i="3"/>
  <c r="A255" i="3"/>
  <c r="D254" i="3"/>
  <c r="D358" i="19" l="1"/>
  <c r="B358" i="19"/>
  <c r="A359" i="19"/>
  <c r="G76" i="3"/>
  <c r="E186" i="19"/>
  <c r="H186" i="19"/>
  <c r="B256" i="15"/>
  <c r="D256" i="15"/>
  <c r="A257" i="15"/>
  <c r="F135" i="15"/>
  <c r="G135" i="15" s="1"/>
  <c r="I135" i="15" s="1"/>
  <c r="C136" i="15" s="1"/>
  <c r="B255" i="3"/>
  <c r="A256" i="3"/>
  <c r="D255" i="3"/>
  <c r="B359" i="19" l="1"/>
  <c r="D359" i="19"/>
  <c r="A360" i="19"/>
  <c r="I76" i="3"/>
  <c r="C77" i="3" s="1"/>
  <c r="F186" i="19"/>
  <c r="G186" i="19" s="1"/>
  <c r="I186" i="19" s="1"/>
  <c r="C187" i="19" s="1"/>
  <c r="D257" i="15"/>
  <c r="B257" i="15"/>
  <c r="A258" i="15"/>
  <c r="H136" i="15"/>
  <c r="E136" i="15"/>
  <c r="D256" i="3"/>
  <c r="B256" i="3"/>
  <c r="A257" i="3"/>
  <c r="D360" i="19" l="1"/>
  <c r="B360" i="19"/>
  <c r="A361" i="19"/>
  <c r="H77" i="3"/>
  <c r="E77" i="3"/>
  <c r="E187" i="19"/>
  <c r="H187" i="19"/>
  <c r="B258" i="15"/>
  <c r="D258" i="15"/>
  <c r="A259" i="15"/>
  <c r="F136" i="15"/>
  <c r="G136" i="15" s="1"/>
  <c r="I136" i="15" s="1"/>
  <c r="C137" i="15" s="1"/>
  <c r="D257" i="3"/>
  <c r="B257" i="3"/>
  <c r="A258" i="3"/>
  <c r="B361" i="19" l="1"/>
  <c r="A362" i="19"/>
  <c r="D361" i="19"/>
  <c r="F77" i="3"/>
  <c r="F187" i="19"/>
  <c r="G187" i="19" s="1"/>
  <c r="I187" i="19" s="1"/>
  <c r="C188" i="19" s="1"/>
  <c r="D259" i="15"/>
  <c r="A260" i="15"/>
  <c r="B259" i="15"/>
  <c r="H137" i="15"/>
  <c r="E137" i="15"/>
  <c r="D258" i="3"/>
  <c r="B258" i="3"/>
  <c r="A259" i="3"/>
  <c r="B362" i="19" l="1"/>
  <c r="A363" i="19"/>
  <c r="D362" i="19"/>
  <c r="G77" i="3"/>
  <c r="H188" i="19"/>
  <c r="E188" i="19"/>
  <c r="D260" i="15"/>
  <c r="A261" i="15"/>
  <c r="B260" i="15"/>
  <c r="F137" i="15"/>
  <c r="G137" i="15" s="1"/>
  <c r="I137" i="15" s="1"/>
  <c r="C138" i="15" s="1"/>
  <c r="D259" i="3"/>
  <c r="B259" i="3"/>
  <c r="A260" i="3"/>
  <c r="D363" i="19" l="1"/>
  <c r="A364" i="19"/>
  <c r="B363" i="19"/>
  <c r="I77" i="3"/>
  <c r="C78" i="3" s="1"/>
  <c r="F188" i="19"/>
  <c r="G188" i="19" s="1"/>
  <c r="I188" i="19" s="1"/>
  <c r="C189" i="19" s="1"/>
  <c r="B261" i="15"/>
  <c r="D261" i="15"/>
  <c r="A262" i="15"/>
  <c r="H138" i="15"/>
  <c r="E138" i="15"/>
  <c r="D260" i="3"/>
  <c r="B260" i="3"/>
  <c r="A261" i="3"/>
  <c r="B364" i="19" l="1"/>
  <c r="D364" i="19"/>
  <c r="A365" i="19"/>
  <c r="H78" i="3"/>
  <c r="E78" i="3"/>
  <c r="H189" i="19"/>
  <c r="E189" i="19"/>
  <c r="B262" i="15"/>
  <c r="D262" i="15"/>
  <c r="A263" i="15"/>
  <c r="F138" i="15"/>
  <c r="G138" i="15" s="1"/>
  <c r="I138" i="15" s="1"/>
  <c r="C139" i="15" s="1"/>
  <c r="D261" i="3"/>
  <c r="B261" i="3"/>
  <c r="A262" i="3"/>
  <c r="D365" i="19" l="1"/>
  <c r="B365" i="19"/>
  <c r="A366" i="19"/>
  <c r="F78" i="3"/>
  <c r="F189" i="19"/>
  <c r="G189" i="19" s="1"/>
  <c r="I189" i="19" s="1"/>
  <c r="C190" i="19" s="1"/>
  <c r="D263" i="15"/>
  <c r="B263" i="15"/>
  <c r="A264" i="15"/>
  <c r="H139" i="15"/>
  <c r="E139" i="15"/>
  <c r="B262" i="3"/>
  <c r="A263" i="3"/>
  <c r="D262" i="3"/>
  <c r="B366" i="19" l="1"/>
  <c r="A367" i="19"/>
  <c r="D366" i="19"/>
  <c r="G78" i="3"/>
  <c r="H190" i="19"/>
  <c r="E190" i="19"/>
  <c r="B264" i="15"/>
  <c r="A265" i="15"/>
  <c r="D264" i="15"/>
  <c r="F139" i="15"/>
  <c r="G139" i="15" s="1"/>
  <c r="I139" i="15" s="1"/>
  <c r="C140" i="15" s="1"/>
  <c r="B263" i="3"/>
  <c r="A264" i="3"/>
  <c r="D263" i="3"/>
  <c r="B367" i="19" l="1"/>
  <c r="D367" i="19"/>
  <c r="A368" i="19"/>
  <c r="I78" i="3"/>
  <c r="C79" i="3" s="1"/>
  <c r="F190" i="19"/>
  <c r="G190" i="19" s="1"/>
  <c r="I190" i="19" s="1"/>
  <c r="C191" i="19" s="1"/>
  <c r="D265" i="15"/>
  <c r="B265" i="15"/>
  <c r="A266" i="15"/>
  <c r="H140" i="15"/>
  <c r="E140" i="15"/>
  <c r="D264" i="3"/>
  <c r="B264" i="3"/>
  <c r="A265" i="3"/>
  <c r="B368" i="19" l="1"/>
  <c r="D368" i="19"/>
  <c r="A369" i="19"/>
  <c r="E79" i="3"/>
  <c r="H79" i="3"/>
  <c r="H191" i="19"/>
  <c r="E191" i="19"/>
  <c r="B266" i="15"/>
  <c r="A267" i="15"/>
  <c r="D266" i="15"/>
  <c r="F140" i="15"/>
  <c r="G140" i="15" s="1"/>
  <c r="I140" i="15" s="1"/>
  <c r="C141" i="15" s="1"/>
  <c r="D265" i="3"/>
  <c r="B265" i="3"/>
  <c r="A266" i="3"/>
  <c r="D369" i="19" l="1"/>
  <c r="B369" i="19"/>
  <c r="A370" i="19"/>
  <c r="F79" i="3"/>
  <c r="F191" i="19"/>
  <c r="G191" i="19" s="1"/>
  <c r="I191" i="19" s="1"/>
  <c r="C192" i="19" s="1"/>
  <c r="B267" i="15"/>
  <c r="D267" i="15"/>
  <c r="A268" i="15"/>
  <c r="H141" i="15"/>
  <c r="E141" i="15"/>
  <c r="D266" i="3"/>
  <c r="B266" i="3"/>
  <c r="A267" i="3"/>
  <c r="B370" i="19" l="1"/>
  <c r="A371" i="19"/>
  <c r="D370" i="19"/>
  <c r="G79" i="3"/>
  <c r="H192" i="19"/>
  <c r="E192" i="19"/>
  <c r="D268" i="15"/>
  <c r="A269" i="15"/>
  <c r="B268" i="15"/>
  <c r="F141" i="15"/>
  <c r="G141" i="15" s="1"/>
  <c r="I141" i="15" s="1"/>
  <c r="C142" i="15" s="1"/>
  <c r="D267" i="3"/>
  <c r="B267" i="3"/>
  <c r="A268" i="3"/>
  <c r="D371" i="19" l="1"/>
  <c r="A372" i="19"/>
  <c r="B371" i="19"/>
  <c r="I79" i="3"/>
  <c r="C80" i="3" s="1"/>
  <c r="F192" i="19"/>
  <c r="G192" i="19" s="1"/>
  <c r="I192" i="19" s="1"/>
  <c r="C193" i="19" s="1"/>
  <c r="D269" i="15"/>
  <c r="B269" i="15"/>
  <c r="A270" i="15"/>
  <c r="E142" i="15"/>
  <c r="H142" i="15"/>
  <c r="D268" i="3"/>
  <c r="B268" i="3"/>
  <c r="A269" i="3"/>
  <c r="B372" i="19" l="1"/>
  <c r="D372" i="19"/>
  <c r="A373" i="19"/>
  <c r="E80" i="3"/>
  <c r="H80" i="3"/>
  <c r="H193" i="19"/>
  <c r="E193" i="19"/>
  <c r="D270" i="15"/>
  <c r="B270" i="15"/>
  <c r="A271" i="15"/>
  <c r="F142" i="15"/>
  <c r="G142" i="15" s="1"/>
  <c r="I142" i="15" s="1"/>
  <c r="C143" i="15" s="1"/>
  <c r="D269" i="3"/>
  <c r="B269" i="3"/>
  <c r="A270" i="3"/>
  <c r="B373" i="19" l="1"/>
  <c r="A374" i="19"/>
  <c r="D373" i="19"/>
  <c r="F80" i="3"/>
  <c r="F193" i="19"/>
  <c r="G193" i="19" s="1"/>
  <c r="I193" i="19" s="1"/>
  <c r="C194" i="19" s="1"/>
  <c r="B271" i="15"/>
  <c r="A272" i="15"/>
  <c r="D271" i="15"/>
  <c r="H143" i="15"/>
  <c r="E143" i="15"/>
  <c r="B270" i="3"/>
  <c r="A271" i="3"/>
  <c r="D270" i="3"/>
  <c r="B374" i="19" l="1"/>
  <c r="A375" i="19"/>
  <c r="D374" i="19"/>
  <c r="G80" i="3"/>
  <c r="H194" i="19"/>
  <c r="E194" i="19"/>
  <c r="D272" i="15"/>
  <c r="A273" i="15"/>
  <c r="B272" i="15"/>
  <c r="F143" i="15"/>
  <c r="G143" i="15" s="1"/>
  <c r="I143" i="15" s="1"/>
  <c r="C144" i="15" s="1"/>
  <c r="B271" i="3"/>
  <c r="A272" i="3"/>
  <c r="D271" i="3"/>
  <c r="D375" i="19" l="1"/>
  <c r="A376" i="19"/>
  <c r="B375" i="19"/>
  <c r="I80" i="3"/>
  <c r="C81" i="3" s="1"/>
  <c r="F194" i="19"/>
  <c r="G194" i="19" s="1"/>
  <c r="I194" i="19" s="1"/>
  <c r="C195" i="19" s="1"/>
  <c r="A274" i="15"/>
  <c r="D273" i="15"/>
  <c r="B273" i="15"/>
  <c r="H144" i="15"/>
  <c r="E144" i="15"/>
  <c r="D272" i="3"/>
  <c r="B272" i="3"/>
  <c r="A273" i="3"/>
  <c r="B376" i="19" l="1"/>
  <c r="D376" i="19"/>
  <c r="A377" i="19"/>
  <c r="E81" i="3"/>
  <c r="H81" i="3"/>
  <c r="H195" i="19"/>
  <c r="E195" i="19"/>
  <c r="B274" i="15"/>
  <c r="D274" i="15"/>
  <c r="A275" i="15"/>
  <c r="F144" i="15"/>
  <c r="G144" i="15" s="1"/>
  <c r="I144" i="15" s="1"/>
  <c r="C145" i="15" s="1"/>
  <c r="D273" i="3"/>
  <c r="B273" i="3"/>
  <c r="A274" i="3"/>
  <c r="D377" i="19" l="1"/>
  <c r="B377" i="19"/>
  <c r="F81" i="3"/>
  <c r="F195" i="19"/>
  <c r="G195" i="19" s="1"/>
  <c r="I195" i="19" s="1"/>
  <c r="C196" i="19" s="1"/>
  <c r="B275" i="15"/>
  <c r="A276" i="15"/>
  <c r="D275" i="15"/>
  <c r="H145" i="15"/>
  <c r="E145" i="15"/>
  <c r="D274" i="3"/>
  <c r="B274" i="3"/>
  <c r="A275" i="3"/>
  <c r="G81" i="3" l="1"/>
  <c r="H196" i="19"/>
  <c r="E196" i="19"/>
  <c r="B276" i="15"/>
  <c r="D276" i="15"/>
  <c r="A277" i="15"/>
  <c r="F145" i="15"/>
  <c r="G145" i="15" s="1"/>
  <c r="I145" i="15" s="1"/>
  <c r="C146" i="15" s="1"/>
  <c r="D275" i="3"/>
  <c r="B275" i="3"/>
  <c r="A276" i="3"/>
  <c r="I81" i="3" l="1"/>
  <c r="C82" i="3" s="1"/>
  <c r="F196" i="19"/>
  <c r="G196" i="19" s="1"/>
  <c r="I196" i="19" s="1"/>
  <c r="C197" i="19" s="1"/>
  <c r="D277" i="15"/>
  <c r="B277" i="15"/>
  <c r="A278" i="15"/>
  <c r="H146" i="15"/>
  <c r="E146" i="15"/>
  <c r="D276" i="3"/>
  <c r="B276" i="3"/>
  <c r="A277" i="3"/>
  <c r="H82" i="3" l="1"/>
  <c r="E82" i="3"/>
  <c r="H197" i="19"/>
  <c r="E197" i="19"/>
  <c r="B278" i="15"/>
  <c r="D278" i="15"/>
  <c r="A279" i="15"/>
  <c r="F146" i="15"/>
  <c r="G146" i="15" s="1"/>
  <c r="I146" i="15" s="1"/>
  <c r="C147" i="15" s="1"/>
  <c r="D277" i="3"/>
  <c r="B277" i="3"/>
  <c r="A278" i="3"/>
  <c r="F82" i="3" l="1"/>
  <c r="F197" i="19"/>
  <c r="G197" i="19" s="1"/>
  <c r="I197" i="19" s="1"/>
  <c r="C198" i="19" s="1"/>
  <c r="B279" i="15"/>
  <c r="A280" i="15"/>
  <c r="D279" i="15"/>
  <c r="H147" i="15"/>
  <c r="E147" i="15"/>
  <c r="B278" i="3"/>
  <c r="A279" i="3"/>
  <c r="D278" i="3"/>
  <c r="G82" i="3" l="1"/>
  <c r="H198" i="19"/>
  <c r="E198" i="19"/>
  <c r="B280" i="15"/>
  <c r="D280" i="15"/>
  <c r="A281" i="15"/>
  <c r="F147" i="15"/>
  <c r="G147" i="15" s="1"/>
  <c r="I147" i="15" s="1"/>
  <c r="C148" i="15" s="1"/>
  <c r="B279" i="3"/>
  <c r="A280" i="3"/>
  <c r="D279" i="3"/>
  <c r="I82" i="3" l="1"/>
  <c r="C83" i="3" s="1"/>
  <c r="F198" i="19"/>
  <c r="G198" i="19" s="1"/>
  <c r="I198" i="19" s="1"/>
  <c r="C199" i="19" s="1"/>
  <c r="D281" i="15"/>
  <c r="A282" i="15"/>
  <c r="B281" i="15"/>
  <c r="H148" i="15"/>
  <c r="E148" i="15"/>
  <c r="D280" i="3"/>
  <c r="B280" i="3"/>
  <c r="A281" i="3"/>
  <c r="E83" i="3" l="1"/>
  <c r="H83" i="3"/>
  <c r="E199" i="19"/>
  <c r="H199" i="19"/>
  <c r="B282" i="15"/>
  <c r="D282" i="15"/>
  <c r="A283" i="15"/>
  <c r="F148" i="15"/>
  <c r="G148" i="15" s="1"/>
  <c r="I148" i="15" s="1"/>
  <c r="C149" i="15" s="1"/>
  <c r="D281" i="3"/>
  <c r="B281" i="3"/>
  <c r="A282" i="3"/>
  <c r="F83" i="3" l="1"/>
  <c r="F199" i="19"/>
  <c r="G199" i="19" s="1"/>
  <c r="I199" i="19" s="1"/>
  <c r="C200" i="19" s="1"/>
  <c r="A284" i="15"/>
  <c r="B283" i="15"/>
  <c r="D283" i="15"/>
  <c r="H149" i="15"/>
  <c r="E149" i="15"/>
  <c r="D282" i="3"/>
  <c r="B282" i="3"/>
  <c r="A283" i="3"/>
  <c r="G83" i="3" l="1"/>
  <c r="H200" i="19"/>
  <c r="E200" i="19"/>
  <c r="B284" i="15"/>
  <c r="D284" i="15"/>
  <c r="A285" i="15"/>
  <c r="F149" i="15"/>
  <c r="G149" i="15" s="1"/>
  <c r="I149" i="15" s="1"/>
  <c r="C150" i="15" s="1"/>
  <c r="D283" i="3"/>
  <c r="B283" i="3"/>
  <c r="A284" i="3"/>
  <c r="I83" i="3" l="1"/>
  <c r="C84" i="3" s="1"/>
  <c r="F200" i="19"/>
  <c r="G200" i="19" s="1"/>
  <c r="I200" i="19" s="1"/>
  <c r="C201" i="19" s="1"/>
  <c r="B285" i="15"/>
  <c r="D285" i="15"/>
  <c r="A286" i="15"/>
  <c r="H150" i="15"/>
  <c r="E150" i="15"/>
  <c r="D284" i="3"/>
  <c r="B284" i="3"/>
  <c r="A285" i="3"/>
  <c r="E84" i="3" l="1"/>
  <c r="H84" i="3"/>
  <c r="H201" i="19"/>
  <c r="E201" i="19"/>
  <c r="D286" i="15"/>
  <c r="B286" i="15"/>
  <c r="A287" i="15"/>
  <c r="F150" i="15"/>
  <c r="G150" i="15" s="1"/>
  <c r="I150" i="15" s="1"/>
  <c r="C151" i="15" s="1"/>
  <c r="D285" i="3"/>
  <c r="B285" i="3"/>
  <c r="A286" i="3"/>
  <c r="F84" i="3" l="1"/>
  <c r="F201" i="19"/>
  <c r="G201" i="19" s="1"/>
  <c r="I201" i="19" s="1"/>
  <c r="C202" i="19" s="1"/>
  <c r="D287" i="15"/>
  <c r="B287" i="15"/>
  <c r="A288" i="15"/>
  <c r="E151" i="15"/>
  <c r="H151" i="15"/>
  <c r="B286" i="3"/>
  <c r="A287" i="3"/>
  <c r="D286" i="3"/>
  <c r="G84" i="3" l="1"/>
  <c r="H202" i="19"/>
  <c r="E202" i="19"/>
  <c r="D288" i="15"/>
  <c r="B288" i="15"/>
  <c r="A289" i="15"/>
  <c r="F151" i="15"/>
  <c r="G151" i="15" s="1"/>
  <c r="I151" i="15" s="1"/>
  <c r="C152" i="15" s="1"/>
  <c r="B287" i="3"/>
  <c r="A288" i="3"/>
  <c r="D287" i="3"/>
  <c r="I84" i="3" l="1"/>
  <c r="C85" i="3" s="1"/>
  <c r="F202" i="19"/>
  <c r="G202" i="19" s="1"/>
  <c r="I202" i="19" s="1"/>
  <c r="C203" i="19" s="1"/>
  <c r="D289" i="15"/>
  <c r="A290" i="15"/>
  <c r="B289" i="15"/>
  <c r="H152" i="15"/>
  <c r="E152" i="15"/>
  <c r="D288" i="3"/>
  <c r="B288" i="3"/>
  <c r="A289" i="3"/>
  <c r="H85" i="3" l="1"/>
  <c r="E85" i="3"/>
  <c r="H203" i="19"/>
  <c r="E203" i="19"/>
  <c r="D290" i="15"/>
  <c r="B290" i="15"/>
  <c r="A291" i="15"/>
  <c r="F152" i="15"/>
  <c r="G152" i="15" s="1"/>
  <c r="I152" i="15" s="1"/>
  <c r="C153" i="15" s="1"/>
  <c r="D289" i="3"/>
  <c r="B289" i="3"/>
  <c r="A290" i="3"/>
  <c r="F85" i="3" l="1"/>
  <c r="F203" i="19"/>
  <c r="G203" i="19" s="1"/>
  <c r="I203" i="19" s="1"/>
  <c r="C204" i="19" s="1"/>
  <c r="D291" i="15"/>
  <c r="A292" i="15"/>
  <c r="B291" i="15"/>
  <c r="H153" i="15"/>
  <c r="E153" i="15"/>
  <c r="D290" i="3"/>
  <c r="B290" i="3"/>
  <c r="A291" i="3"/>
  <c r="G85" i="3" l="1"/>
  <c r="H204" i="19"/>
  <c r="E204" i="19"/>
  <c r="D292" i="15"/>
  <c r="B292" i="15"/>
  <c r="A293" i="15"/>
  <c r="F153" i="15"/>
  <c r="G153" i="15" s="1"/>
  <c r="I153" i="15" s="1"/>
  <c r="C154" i="15" s="1"/>
  <c r="D291" i="3"/>
  <c r="B291" i="3"/>
  <c r="A292" i="3"/>
  <c r="I85" i="3" l="1"/>
  <c r="C86" i="3" s="1"/>
  <c r="F204" i="19"/>
  <c r="G204" i="19" s="1"/>
  <c r="I204" i="19" s="1"/>
  <c r="C205" i="19" s="1"/>
  <c r="B293" i="15"/>
  <c r="A294" i="15"/>
  <c r="D293" i="15"/>
  <c r="H154" i="15"/>
  <c r="E154" i="15"/>
  <c r="D292" i="3"/>
  <c r="B292" i="3"/>
  <c r="A293" i="3"/>
  <c r="H86" i="3" l="1"/>
  <c r="E86" i="3"/>
  <c r="H205" i="19"/>
  <c r="E205" i="19"/>
  <c r="B294" i="15"/>
  <c r="A295" i="15"/>
  <c r="D294" i="15"/>
  <c r="F154" i="15"/>
  <c r="G154" i="15" s="1"/>
  <c r="I154" i="15" s="1"/>
  <c r="C155" i="15" s="1"/>
  <c r="D293" i="3"/>
  <c r="B293" i="3"/>
  <c r="A294" i="3"/>
  <c r="F86" i="3" l="1"/>
  <c r="F205" i="19"/>
  <c r="G205" i="19" s="1"/>
  <c r="I205" i="19" s="1"/>
  <c r="C206" i="19" s="1"/>
  <c r="A296" i="15"/>
  <c r="D295" i="15"/>
  <c r="B295" i="15"/>
  <c r="E155" i="15"/>
  <c r="H155" i="15"/>
  <c r="B294" i="3"/>
  <c r="A295" i="3"/>
  <c r="D294" i="3"/>
  <c r="G86" i="3" l="1"/>
  <c r="H206" i="19"/>
  <c r="E206" i="19"/>
  <c r="D296" i="15"/>
  <c r="B296" i="15"/>
  <c r="A297" i="15"/>
  <c r="F155" i="15"/>
  <c r="G155" i="15" s="1"/>
  <c r="I155" i="15" s="1"/>
  <c r="C156" i="15" s="1"/>
  <c r="B295" i="3"/>
  <c r="A296" i="3"/>
  <c r="D295" i="3"/>
  <c r="I86" i="3" l="1"/>
  <c r="C87" i="3" s="1"/>
  <c r="F206" i="19"/>
  <c r="G206" i="19" s="1"/>
  <c r="I206" i="19" s="1"/>
  <c r="C207" i="19" s="1"/>
  <c r="B297" i="15"/>
  <c r="A298" i="15"/>
  <c r="D297" i="15"/>
  <c r="H156" i="15"/>
  <c r="E156" i="15"/>
  <c r="D296" i="3"/>
  <c r="B296" i="3"/>
  <c r="A297" i="3"/>
  <c r="E87" i="3" l="1"/>
  <c r="H87" i="3"/>
  <c r="H207" i="19"/>
  <c r="E207" i="19"/>
  <c r="D298" i="15"/>
  <c r="A299" i="15"/>
  <c r="B298" i="15"/>
  <c r="F156" i="15"/>
  <c r="G156" i="15" s="1"/>
  <c r="I156" i="15" s="1"/>
  <c r="C157" i="15" s="1"/>
  <c r="D297" i="3"/>
  <c r="B297" i="3"/>
  <c r="A298" i="3"/>
  <c r="F87" i="3" l="1"/>
  <c r="F207" i="19"/>
  <c r="G207" i="19" s="1"/>
  <c r="I207" i="19" s="1"/>
  <c r="C208" i="19" s="1"/>
  <c r="B299" i="15"/>
  <c r="A300" i="15"/>
  <c r="D299" i="15"/>
  <c r="H157" i="15"/>
  <c r="E157" i="15"/>
  <c r="D298" i="3"/>
  <c r="B298" i="3"/>
  <c r="A299" i="3"/>
  <c r="G87" i="3" l="1"/>
  <c r="H208" i="19"/>
  <c r="E208" i="19"/>
  <c r="B300" i="15"/>
  <c r="A301" i="15"/>
  <c r="D300" i="15"/>
  <c r="F157" i="15"/>
  <c r="G157" i="15" s="1"/>
  <c r="I157" i="15" s="1"/>
  <c r="C158" i="15" s="1"/>
  <c r="D299" i="3"/>
  <c r="B299" i="3"/>
  <c r="A300" i="3"/>
  <c r="I87" i="3" l="1"/>
  <c r="C88" i="3" s="1"/>
  <c r="F208" i="19"/>
  <c r="G208" i="19" s="1"/>
  <c r="I208" i="19" s="1"/>
  <c r="C209" i="19" s="1"/>
  <c r="B301" i="15"/>
  <c r="A302" i="15"/>
  <c r="D301" i="15"/>
  <c r="H158" i="15"/>
  <c r="E158" i="15"/>
  <c r="D300" i="3"/>
  <c r="B300" i="3"/>
  <c r="A301" i="3"/>
  <c r="H88" i="3" l="1"/>
  <c r="E88" i="3"/>
  <c r="H209" i="19"/>
  <c r="E209" i="19"/>
  <c r="B302" i="15"/>
  <c r="D302" i="15"/>
  <c r="A303" i="15"/>
  <c r="F158" i="15"/>
  <c r="G158" i="15" s="1"/>
  <c r="I158" i="15" s="1"/>
  <c r="C159" i="15" s="1"/>
  <c r="D301" i="3"/>
  <c r="B301" i="3"/>
  <c r="A302" i="3"/>
  <c r="F88" i="3" l="1"/>
  <c r="F209" i="19"/>
  <c r="G209" i="19" s="1"/>
  <c r="I209" i="19" s="1"/>
  <c r="C210" i="19" s="1"/>
  <c r="B303" i="15"/>
  <c r="A304" i="15"/>
  <c r="D303" i="15"/>
  <c r="H159" i="15"/>
  <c r="E159" i="15"/>
  <c r="B302" i="3"/>
  <c r="A303" i="3"/>
  <c r="D302" i="3"/>
  <c r="G88" i="3" l="1"/>
  <c r="H210" i="19"/>
  <c r="E210" i="19"/>
  <c r="B304" i="15"/>
  <c r="D304" i="15"/>
  <c r="A305" i="15"/>
  <c r="F159" i="15"/>
  <c r="G159" i="15" s="1"/>
  <c r="I159" i="15" s="1"/>
  <c r="C160" i="15" s="1"/>
  <c r="B303" i="3"/>
  <c r="A304" i="3"/>
  <c r="D303" i="3"/>
  <c r="I88" i="3" l="1"/>
  <c r="C89" i="3" s="1"/>
  <c r="F210" i="19"/>
  <c r="G210" i="19" s="1"/>
  <c r="I210" i="19" s="1"/>
  <c r="C211" i="19" s="1"/>
  <c r="D305" i="15"/>
  <c r="B305" i="15"/>
  <c r="A306" i="15"/>
  <c r="H160" i="15"/>
  <c r="E160" i="15"/>
  <c r="D304" i="3"/>
  <c r="B304" i="3"/>
  <c r="A305" i="3"/>
  <c r="E89" i="3" l="1"/>
  <c r="H89" i="3"/>
  <c r="H211" i="19"/>
  <c r="E211" i="19"/>
  <c r="B306" i="15"/>
  <c r="D306" i="15"/>
  <c r="A307" i="15"/>
  <c r="F160" i="15"/>
  <c r="G160" i="15" s="1"/>
  <c r="I160" i="15" s="1"/>
  <c r="C161" i="15" s="1"/>
  <c r="D305" i="3"/>
  <c r="B305" i="3"/>
  <c r="A306" i="3"/>
  <c r="F89" i="3" l="1"/>
  <c r="F211" i="19"/>
  <c r="G211" i="19" s="1"/>
  <c r="I211" i="19" s="1"/>
  <c r="C212" i="19" s="1"/>
  <c r="D307" i="15"/>
  <c r="A308" i="15"/>
  <c r="B307" i="15"/>
  <c r="H161" i="15"/>
  <c r="E161" i="15"/>
  <c r="D306" i="3"/>
  <c r="B306" i="3"/>
  <c r="A307" i="3"/>
  <c r="G89" i="3" l="1"/>
  <c r="H212" i="19"/>
  <c r="E212" i="19"/>
  <c r="B308" i="15"/>
  <c r="A309" i="15"/>
  <c r="D308" i="15"/>
  <c r="F161" i="15"/>
  <c r="G161" i="15" s="1"/>
  <c r="I161" i="15" s="1"/>
  <c r="C162" i="15" s="1"/>
  <c r="D307" i="3"/>
  <c r="B307" i="3"/>
  <c r="A308" i="3"/>
  <c r="I89" i="3" l="1"/>
  <c r="C90" i="3" s="1"/>
  <c r="F212" i="19"/>
  <c r="G212" i="19" s="1"/>
  <c r="I212" i="19" s="1"/>
  <c r="C213" i="19" s="1"/>
  <c r="B309" i="15"/>
  <c r="D309" i="15"/>
  <c r="A310" i="15"/>
  <c r="H162" i="15"/>
  <c r="E162" i="15"/>
  <c r="D308" i="3"/>
  <c r="B308" i="3"/>
  <c r="A309" i="3"/>
  <c r="E90" i="3" l="1"/>
  <c r="H90" i="3"/>
  <c r="H213" i="19"/>
  <c r="E213" i="19"/>
  <c r="D310" i="15"/>
  <c r="A311" i="15"/>
  <c r="B310" i="15"/>
  <c r="F162" i="15"/>
  <c r="G162" i="15" s="1"/>
  <c r="I162" i="15" s="1"/>
  <c r="C163" i="15" s="1"/>
  <c r="D309" i="3"/>
  <c r="B309" i="3"/>
  <c r="A310" i="3"/>
  <c r="F90" i="3" l="1"/>
  <c r="F213" i="19"/>
  <c r="G213" i="19" s="1"/>
  <c r="I213" i="19" s="1"/>
  <c r="C214" i="19" s="1"/>
  <c r="D311" i="15"/>
  <c r="B311" i="15"/>
  <c r="A312" i="15"/>
  <c r="E163" i="15"/>
  <c r="H163" i="15"/>
  <c r="B310" i="3"/>
  <c r="A311" i="3"/>
  <c r="D310" i="3"/>
  <c r="G90" i="3" l="1"/>
  <c r="E214" i="19"/>
  <c r="H214" i="19"/>
  <c r="D312" i="15"/>
  <c r="B312" i="15"/>
  <c r="A313" i="15"/>
  <c r="F163" i="15"/>
  <c r="G163" i="15" s="1"/>
  <c r="I163" i="15" s="1"/>
  <c r="C164" i="15" s="1"/>
  <c r="B311" i="3"/>
  <c r="A312" i="3"/>
  <c r="D311" i="3"/>
  <c r="I90" i="3" l="1"/>
  <c r="C91" i="3" s="1"/>
  <c r="F214" i="19"/>
  <c r="G214" i="19" s="1"/>
  <c r="I214" i="19" s="1"/>
  <c r="C215" i="19" s="1"/>
  <c r="D313" i="15"/>
  <c r="B313" i="15"/>
  <c r="A314" i="15"/>
  <c r="H164" i="15"/>
  <c r="E164" i="15"/>
  <c r="D312" i="3"/>
  <c r="B312" i="3"/>
  <c r="A313" i="3"/>
  <c r="E91" i="3" l="1"/>
  <c r="H91" i="3"/>
  <c r="E215" i="19"/>
  <c r="H215" i="19"/>
  <c r="B314" i="15"/>
  <c r="D314" i="15"/>
  <c r="A315" i="15"/>
  <c r="F164" i="15"/>
  <c r="G164" i="15" s="1"/>
  <c r="I164" i="15" s="1"/>
  <c r="C165" i="15" s="1"/>
  <c r="D313" i="3"/>
  <c r="B313" i="3"/>
  <c r="A314" i="3"/>
  <c r="F91" i="3" l="1"/>
  <c r="F215" i="19"/>
  <c r="G215" i="19" s="1"/>
  <c r="I215" i="19" s="1"/>
  <c r="C216" i="19" s="1"/>
  <c r="B315" i="15"/>
  <c r="D315" i="15"/>
  <c r="A316" i="15"/>
  <c r="H165" i="15"/>
  <c r="E165" i="15"/>
  <c r="D314" i="3"/>
  <c r="B314" i="3"/>
  <c r="A315" i="3"/>
  <c r="G91" i="3" l="1"/>
  <c r="H216" i="19"/>
  <c r="E216" i="19"/>
  <c r="D316" i="15"/>
  <c r="B316" i="15"/>
  <c r="A317" i="15"/>
  <c r="F165" i="15"/>
  <c r="G165" i="15" s="1"/>
  <c r="I165" i="15" s="1"/>
  <c r="C166" i="15" s="1"/>
  <c r="D315" i="3"/>
  <c r="B315" i="3"/>
  <c r="A316" i="3"/>
  <c r="I91" i="3" l="1"/>
  <c r="C92" i="3" s="1"/>
  <c r="F216" i="19"/>
  <c r="G216" i="19" s="1"/>
  <c r="I216" i="19" s="1"/>
  <c r="C217" i="19" s="1"/>
  <c r="D317" i="15"/>
  <c r="B317" i="15"/>
  <c r="A318" i="15"/>
  <c r="E166" i="15"/>
  <c r="H166" i="15"/>
  <c r="D316" i="3"/>
  <c r="B316" i="3"/>
  <c r="A317" i="3"/>
  <c r="E92" i="3" l="1"/>
  <c r="H92" i="3"/>
  <c r="H217" i="19"/>
  <c r="E217" i="19"/>
  <c r="B318" i="15"/>
  <c r="D318" i="15"/>
  <c r="A319" i="15"/>
  <c r="F166" i="15"/>
  <c r="G166" i="15" s="1"/>
  <c r="I166" i="15" s="1"/>
  <c r="C167" i="15" s="1"/>
  <c r="D317" i="3"/>
  <c r="B317" i="3"/>
  <c r="A318" i="3"/>
  <c r="F92" i="3" l="1"/>
  <c r="F217" i="19"/>
  <c r="G217" i="19" s="1"/>
  <c r="I217" i="19" s="1"/>
  <c r="C218" i="19" s="1"/>
  <c r="B319" i="15"/>
  <c r="D319" i="15"/>
  <c r="A320" i="15"/>
  <c r="E167" i="15"/>
  <c r="H167" i="15"/>
  <c r="B318" i="3"/>
  <c r="A319" i="3"/>
  <c r="D318" i="3"/>
  <c r="G92" i="3" l="1"/>
  <c r="E218" i="19"/>
  <c r="H218" i="19"/>
  <c r="D320" i="15"/>
  <c r="B320" i="15"/>
  <c r="A321" i="15"/>
  <c r="F167" i="15"/>
  <c r="G167" i="15" s="1"/>
  <c r="I167" i="15" s="1"/>
  <c r="C168" i="15" s="1"/>
  <c r="B319" i="3"/>
  <c r="A320" i="3"/>
  <c r="D319" i="3"/>
  <c r="I92" i="3" l="1"/>
  <c r="C93" i="3" s="1"/>
  <c r="F218" i="19"/>
  <c r="G218" i="19" s="1"/>
  <c r="I218" i="19" s="1"/>
  <c r="C219" i="19" s="1"/>
  <c r="D321" i="15"/>
  <c r="B321" i="15"/>
  <c r="A322" i="15"/>
  <c r="H168" i="15"/>
  <c r="E168" i="15"/>
  <c r="D320" i="3"/>
  <c r="B320" i="3"/>
  <c r="A321" i="3"/>
  <c r="H93" i="3" l="1"/>
  <c r="E93" i="3"/>
  <c r="E219" i="19"/>
  <c r="H219" i="19"/>
  <c r="D322" i="15"/>
  <c r="A323" i="15"/>
  <c r="B322" i="15"/>
  <c r="F168" i="15"/>
  <c r="G168" i="15" s="1"/>
  <c r="I168" i="15" s="1"/>
  <c r="C169" i="15" s="1"/>
  <c r="D321" i="3"/>
  <c r="B321" i="3"/>
  <c r="A322" i="3"/>
  <c r="F93" i="3" l="1"/>
  <c r="F219" i="19"/>
  <c r="G219" i="19" s="1"/>
  <c r="I219" i="19" s="1"/>
  <c r="C220" i="19" s="1"/>
  <c r="B323" i="15"/>
  <c r="D323" i="15"/>
  <c r="A324" i="15"/>
  <c r="H169" i="15"/>
  <c r="E169" i="15"/>
  <c r="D322" i="3"/>
  <c r="B322" i="3"/>
  <c r="A323" i="3"/>
  <c r="G93" i="3" l="1"/>
  <c r="H220" i="19"/>
  <c r="E220" i="19"/>
  <c r="B324" i="15"/>
  <c r="A325" i="15"/>
  <c r="D324" i="15"/>
  <c r="F169" i="15"/>
  <c r="G169" i="15" s="1"/>
  <c r="I169" i="15" s="1"/>
  <c r="C170" i="15" s="1"/>
  <c r="D323" i="3"/>
  <c r="B323" i="3"/>
  <c r="A324" i="3"/>
  <c r="I93" i="3" l="1"/>
  <c r="C94" i="3" s="1"/>
  <c r="F220" i="19"/>
  <c r="G220" i="19" s="1"/>
  <c r="I220" i="19" s="1"/>
  <c r="C221" i="19" s="1"/>
  <c r="D325" i="15"/>
  <c r="B325" i="15"/>
  <c r="A326" i="15"/>
  <c r="E170" i="15"/>
  <c r="H170" i="15"/>
  <c r="D324" i="3"/>
  <c r="B324" i="3"/>
  <c r="A325" i="3"/>
  <c r="E94" i="3" l="1"/>
  <c r="H94" i="3"/>
  <c r="E221" i="19"/>
  <c r="H221" i="19"/>
  <c r="B326" i="15"/>
  <c r="D326" i="15"/>
  <c r="A327" i="15"/>
  <c r="F170" i="15"/>
  <c r="G170" i="15" s="1"/>
  <c r="I170" i="15" s="1"/>
  <c r="C171" i="15" s="1"/>
  <c r="D325" i="3"/>
  <c r="B325" i="3"/>
  <c r="A326" i="3"/>
  <c r="F94" i="3" l="1"/>
  <c r="F221" i="19"/>
  <c r="G221" i="19" s="1"/>
  <c r="I221" i="19" s="1"/>
  <c r="C222" i="19" s="1"/>
  <c r="B327" i="15"/>
  <c r="D327" i="15"/>
  <c r="A328" i="15"/>
  <c r="H171" i="15"/>
  <c r="E171" i="15"/>
  <c r="B326" i="3"/>
  <c r="A327" i="3"/>
  <c r="D326" i="3"/>
  <c r="G94" i="3" l="1"/>
  <c r="H222" i="19"/>
  <c r="E222" i="19"/>
  <c r="B328" i="15"/>
  <c r="A329" i="15"/>
  <c r="D328" i="15"/>
  <c r="F171" i="15"/>
  <c r="G171" i="15" s="1"/>
  <c r="I171" i="15" s="1"/>
  <c r="C172" i="15" s="1"/>
  <c r="B327" i="3"/>
  <c r="A328" i="3"/>
  <c r="D327" i="3"/>
  <c r="I94" i="3" l="1"/>
  <c r="C95" i="3" s="1"/>
  <c r="F222" i="19"/>
  <c r="G222" i="19" s="1"/>
  <c r="I222" i="19" s="1"/>
  <c r="C223" i="19" s="1"/>
  <c r="B329" i="15"/>
  <c r="A330" i="15"/>
  <c r="D329" i="15"/>
  <c r="H172" i="15"/>
  <c r="E172" i="15"/>
  <c r="D328" i="3"/>
  <c r="B328" i="3"/>
  <c r="A329" i="3"/>
  <c r="E95" i="3" l="1"/>
  <c r="H95" i="3"/>
  <c r="H223" i="19"/>
  <c r="E223" i="19"/>
  <c r="B330" i="15"/>
  <c r="D330" i="15"/>
  <c r="A331" i="15"/>
  <c r="F172" i="15"/>
  <c r="G172" i="15" s="1"/>
  <c r="I172" i="15" s="1"/>
  <c r="C173" i="15" s="1"/>
  <c r="D329" i="3"/>
  <c r="B329" i="3"/>
  <c r="A330" i="3"/>
  <c r="F95" i="3" l="1"/>
  <c r="F223" i="19"/>
  <c r="G223" i="19" s="1"/>
  <c r="I223" i="19" s="1"/>
  <c r="C224" i="19" s="1"/>
  <c r="D331" i="15"/>
  <c r="A332" i="15"/>
  <c r="B331" i="15"/>
  <c r="H173" i="15"/>
  <c r="E173" i="15"/>
  <c r="D330" i="3"/>
  <c r="B330" i="3"/>
  <c r="A331" i="3"/>
  <c r="G95" i="3" l="1"/>
  <c r="H224" i="19"/>
  <c r="E224" i="19"/>
  <c r="D332" i="15"/>
  <c r="B332" i="15"/>
  <c r="A333" i="15"/>
  <c r="F173" i="15"/>
  <c r="G173" i="15" s="1"/>
  <c r="I173" i="15" s="1"/>
  <c r="C174" i="15" s="1"/>
  <c r="D331" i="3"/>
  <c r="B331" i="3"/>
  <c r="A332" i="3"/>
  <c r="I95" i="3" l="1"/>
  <c r="C96" i="3" s="1"/>
  <c r="F224" i="19"/>
  <c r="G224" i="19" s="1"/>
  <c r="I224" i="19" s="1"/>
  <c r="C225" i="19" s="1"/>
  <c r="D333" i="15"/>
  <c r="B333" i="15"/>
  <c r="A334" i="15"/>
  <c r="H174" i="15"/>
  <c r="E174" i="15"/>
  <c r="D332" i="3"/>
  <c r="B332" i="3"/>
  <c r="A333" i="3"/>
  <c r="E96" i="3" l="1"/>
  <c r="H96" i="3"/>
  <c r="H225" i="19"/>
  <c r="E225" i="19"/>
  <c r="B334" i="15"/>
  <c r="D334" i="15"/>
  <c r="A335" i="15"/>
  <c r="F174" i="15"/>
  <c r="G174" i="15" s="1"/>
  <c r="I174" i="15" s="1"/>
  <c r="C175" i="15" s="1"/>
  <c r="D333" i="3"/>
  <c r="B333" i="3"/>
  <c r="A334" i="3"/>
  <c r="F96" i="3" l="1"/>
  <c r="F225" i="19"/>
  <c r="G225" i="19" s="1"/>
  <c r="I225" i="19" s="1"/>
  <c r="C226" i="19" s="1"/>
  <c r="B335" i="15"/>
  <c r="D335" i="15"/>
  <c r="A336" i="15"/>
  <c r="H175" i="15"/>
  <c r="E175" i="15"/>
  <c r="B334" i="3"/>
  <c r="A335" i="3"/>
  <c r="D334" i="3"/>
  <c r="G96" i="3" l="1"/>
  <c r="H226" i="19"/>
  <c r="E226" i="19"/>
  <c r="B336" i="15"/>
  <c r="A337" i="15"/>
  <c r="D336" i="15"/>
  <c r="F175" i="15"/>
  <c r="G175" i="15" s="1"/>
  <c r="I175" i="15" s="1"/>
  <c r="C176" i="15" s="1"/>
  <c r="B335" i="3"/>
  <c r="A336" i="3"/>
  <c r="D335" i="3"/>
  <c r="I96" i="3" l="1"/>
  <c r="C97" i="3" s="1"/>
  <c r="F226" i="19"/>
  <c r="G226" i="19" s="1"/>
  <c r="I226" i="19" s="1"/>
  <c r="C227" i="19" s="1"/>
  <c r="D337" i="15"/>
  <c r="B337" i="15"/>
  <c r="A338" i="15"/>
  <c r="H176" i="15"/>
  <c r="E176" i="15"/>
  <c r="D336" i="3"/>
  <c r="B336" i="3"/>
  <c r="A337" i="3"/>
  <c r="E97" i="3" l="1"/>
  <c r="H97" i="3"/>
  <c r="H227" i="19"/>
  <c r="E227" i="19"/>
  <c r="D338" i="15"/>
  <c r="A339" i="15"/>
  <c r="B338" i="15"/>
  <c r="F176" i="15"/>
  <c r="G176" i="15" s="1"/>
  <c r="I176" i="15" s="1"/>
  <c r="C177" i="15" s="1"/>
  <c r="D337" i="3"/>
  <c r="B337" i="3"/>
  <c r="A338" i="3"/>
  <c r="F97" i="3" l="1"/>
  <c r="F227" i="19"/>
  <c r="G227" i="19" s="1"/>
  <c r="I227" i="19" s="1"/>
  <c r="C228" i="19" s="1"/>
  <c r="B339" i="15"/>
  <c r="D339" i="15"/>
  <c r="A340" i="15"/>
  <c r="H177" i="15"/>
  <c r="E177" i="15"/>
  <c r="D338" i="3"/>
  <c r="B338" i="3"/>
  <c r="A339" i="3"/>
  <c r="G97" i="3" l="1"/>
  <c r="H228" i="19"/>
  <c r="E228" i="19"/>
  <c r="D340" i="15"/>
  <c r="B340" i="15"/>
  <c r="A341" i="15"/>
  <c r="F177" i="15"/>
  <c r="G177" i="15" s="1"/>
  <c r="I177" i="15" s="1"/>
  <c r="C178" i="15" s="1"/>
  <c r="D339" i="3"/>
  <c r="B339" i="3"/>
  <c r="A340" i="3"/>
  <c r="I97" i="3" l="1"/>
  <c r="C98" i="3" s="1"/>
  <c r="F228" i="19"/>
  <c r="G228" i="19" s="1"/>
  <c r="I228" i="19" s="1"/>
  <c r="C229" i="19" s="1"/>
  <c r="D341" i="15"/>
  <c r="B341" i="15"/>
  <c r="A342" i="15"/>
  <c r="E178" i="15"/>
  <c r="H178" i="15"/>
  <c r="D340" i="3"/>
  <c r="B340" i="3"/>
  <c r="A341" i="3"/>
  <c r="H98" i="3" l="1"/>
  <c r="E98" i="3"/>
  <c r="E229" i="19"/>
  <c r="H229" i="19"/>
  <c r="B342" i="15"/>
  <c r="A343" i="15"/>
  <c r="D342" i="15"/>
  <c r="F178" i="15"/>
  <c r="G178" i="15" s="1"/>
  <c r="I178" i="15" s="1"/>
  <c r="C179" i="15" s="1"/>
  <c r="D341" i="3"/>
  <c r="B341" i="3"/>
  <c r="A342" i="3"/>
  <c r="F98" i="3" l="1"/>
  <c r="F229" i="19"/>
  <c r="G229" i="19" s="1"/>
  <c r="I229" i="19" s="1"/>
  <c r="C230" i="19" s="1"/>
  <c r="B343" i="15"/>
  <c r="D343" i="15"/>
  <c r="A344" i="15"/>
  <c r="E179" i="15"/>
  <c r="H179" i="15"/>
  <c r="B342" i="3"/>
  <c r="A343" i="3"/>
  <c r="D342" i="3"/>
  <c r="G98" i="3" l="1"/>
  <c r="E230" i="19"/>
  <c r="H230" i="19"/>
  <c r="D344" i="15"/>
  <c r="A345" i="15"/>
  <c r="B344" i="15"/>
  <c r="F179" i="15"/>
  <c r="G179" i="15" s="1"/>
  <c r="I179" i="15" s="1"/>
  <c r="C180" i="15" s="1"/>
  <c r="B343" i="3"/>
  <c r="A344" i="3"/>
  <c r="D343" i="3"/>
  <c r="I98" i="3" l="1"/>
  <c r="C99" i="3" s="1"/>
  <c r="F230" i="19"/>
  <c r="G230" i="19" s="1"/>
  <c r="I230" i="19" s="1"/>
  <c r="C231" i="19" s="1"/>
  <c r="D345" i="15"/>
  <c r="B345" i="15"/>
  <c r="A346" i="15"/>
  <c r="E180" i="15"/>
  <c r="H180" i="15"/>
  <c r="D344" i="3"/>
  <c r="B344" i="3"/>
  <c r="A345" i="3"/>
  <c r="E99" i="3" l="1"/>
  <c r="H99" i="3"/>
  <c r="H231" i="19"/>
  <c r="E231" i="19"/>
  <c r="B346" i="15"/>
  <c r="A347" i="15"/>
  <c r="D346" i="15"/>
  <c r="F180" i="15"/>
  <c r="G180" i="15" s="1"/>
  <c r="I180" i="15" s="1"/>
  <c r="C181" i="15" s="1"/>
  <c r="D345" i="3"/>
  <c r="B345" i="3"/>
  <c r="A346" i="3"/>
  <c r="F99" i="3" l="1"/>
  <c r="F231" i="19"/>
  <c r="G231" i="19" s="1"/>
  <c r="I231" i="19" s="1"/>
  <c r="C232" i="19" s="1"/>
  <c r="B347" i="15"/>
  <c r="D347" i="15"/>
  <c r="A348" i="15"/>
  <c r="H181" i="15"/>
  <c r="E181" i="15"/>
  <c r="D346" i="3"/>
  <c r="B346" i="3"/>
  <c r="A347" i="3"/>
  <c r="G99" i="3" l="1"/>
  <c r="H232" i="19"/>
  <c r="E232" i="19"/>
  <c r="D348" i="15"/>
  <c r="A349" i="15"/>
  <c r="B348" i="15"/>
  <c r="F181" i="15"/>
  <c r="G181" i="15" s="1"/>
  <c r="I181" i="15" s="1"/>
  <c r="C182" i="15" s="1"/>
  <c r="D347" i="3"/>
  <c r="B347" i="3"/>
  <c r="A348" i="3"/>
  <c r="I99" i="3" l="1"/>
  <c r="C100" i="3" s="1"/>
  <c r="F232" i="19"/>
  <c r="G232" i="19" s="1"/>
  <c r="I232" i="19" s="1"/>
  <c r="C233" i="19" s="1"/>
  <c r="D349" i="15"/>
  <c r="B349" i="15"/>
  <c r="A350" i="15"/>
  <c r="H182" i="15"/>
  <c r="E182" i="15"/>
  <c r="D348" i="3"/>
  <c r="B348" i="3"/>
  <c r="A349" i="3"/>
  <c r="E100" i="3" l="1"/>
  <c r="H100" i="3"/>
  <c r="H233" i="19"/>
  <c r="E233" i="19"/>
  <c r="B350" i="15"/>
  <c r="A351" i="15"/>
  <c r="D350" i="15"/>
  <c r="F182" i="15"/>
  <c r="G182" i="15" s="1"/>
  <c r="I182" i="15" s="1"/>
  <c r="C183" i="15" s="1"/>
  <c r="D349" i="3"/>
  <c r="B349" i="3"/>
  <c r="A350" i="3"/>
  <c r="F100" i="3" l="1"/>
  <c r="F233" i="19"/>
  <c r="G233" i="19" s="1"/>
  <c r="I233" i="19" s="1"/>
  <c r="C234" i="19" s="1"/>
  <c r="D351" i="15"/>
  <c r="A352" i="15"/>
  <c r="B351" i="15"/>
  <c r="H183" i="15"/>
  <c r="E183" i="15"/>
  <c r="B350" i="3"/>
  <c r="A351" i="3"/>
  <c r="D350" i="3"/>
  <c r="G100" i="3" l="1"/>
  <c r="E234" i="19"/>
  <c r="H234" i="19"/>
  <c r="B352" i="15"/>
  <c r="D352" i="15"/>
  <c r="A353" i="15"/>
  <c r="F183" i="15"/>
  <c r="G183" i="15" s="1"/>
  <c r="I183" i="15" s="1"/>
  <c r="C184" i="15" s="1"/>
  <c r="B351" i="3"/>
  <c r="A352" i="3"/>
  <c r="D351" i="3"/>
  <c r="I100" i="3" l="1"/>
  <c r="C101" i="3" s="1"/>
  <c r="F234" i="19"/>
  <c r="G234" i="19" s="1"/>
  <c r="I234" i="19" s="1"/>
  <c r="C235" i="19" s="1"/>
  <c r="D353" i="15"/>
  <c r="B353" i="15"/>
  <c r="A354" i="15"/>
  <c r="H184" i="15"/>
  <c r="E184" i="15"/>
  <c r="D352" i="3"/>
  <c r="B352" i="3"/>
  <c r="A353" i="3"/>
  <c r="H101" i="3" l="1"/>
  <c r="E101" i="3"/>
  <c r="H235" i="19"/>
  <c r="E235" i="19"/>
  <c r="D354" i="15"/>
  <c r="B354" i="15"/>
  <c r="A355" i="15"/>
  <c r="F184" i="15"/>
  <c r="G184" i="15" s="1"/>
  <c r="I184" i="15" s="1"/>
  <c r="C185" i="15" s="1"/>
  <c r="D353" i="3"/>
  <c r="B353" i="3"/>
  <c r="A354" i="3"/>
  <c r="F101" i="3" l="1"/>
  <c r="F235" i="19"/>
  <c r="G235" i="19" s="1"/>
  <c r="I235" i="19" s="1"/>
  <c r="C236" i="19" s="1"/>
  <c r="B355" i="15"/>
  <c r="D355" i="15"/>
  <c r="A356" i="15"/>
  <c r="H185" i="15"/>
  <c r="E185" i="15"/>
  <c r="D354" i="3"/>
  <c r="B354" i="3"/>
  <c r="A355" i="3"/>
  <c r="G101" i="3" l="1"/>
  <c r="H236" i="19"/>
  <c r="E236" i="19"/>
  <c r="D356" i="15"/>
  <c r="A357" i="15"/>
  <c r="B356" i="15"/>
  <c r="F185" i="15"/>
  <c r="G185" i="15" s="1"/>
  <c r="I185" i="15" s="1"/>
  <c r="C186" i="15" s="1"/>
  <c r="D355" i="3"/>
  <c r="B355" i="3"/>
  <c r="A356" i="3"/>
  <c r="I101" i="3" l="1"/>
  <c r="C102" i="3" s="1"/>
  <c r="F236" i="19"/>
  <c r="G236" i="19" s="1"/>
  <c r="I236" i="19" s="1"/>
  <c r="C237" i="19" s="1"/>
  <c r="D357" i="15"/>
  <c r="B357" i="15"/>
  <c r="A358" i="15"/>
  <c r="H186" i="15"/>
  <c r="E186" i="15"/>
  <c r="D356" i="3"/>
  <c r="B356" i="3"/>
  <c r="A357" i="3"/>
  <c r="E102" i="3" l="1"/>
  <c r="H102" i="3"/>
  <c r="H237" i="19"/>
  <c r="E237" i="19"/>
  <c r="D358" i="15"/>
  <c r="B358" i="15"/>
  <c r="A359" i="15"/>
  <c r="F186" i="15"/>
  <c r="G186" i="15" s="1"/>
  <c r="I186" i="15" s="1"/>
  <c r="C187" i="15" s="1"/>
  <c r="D357" i="3"/>
  <c r="B357" i="3"/>
  <c r="A358" i="3"/>
  <c r="F102" i="3" l="1"/>
  <c r="F237" i="19"/>
  <c r="G237" i="19" s="1"/>
  <c r="I237" i="19" s="1"/>
  <c r="C238" i="19" s="1"/>
  <c r="B359" i="15"/>
  <c r="D359" i="15"/>
  <c r="A360" i="15"/>
  <c r="H187" i="15"/>
  <c r="E187" i="15"/>
  <c r="B358" i="3"/>
  <c r="A359" i="3"/>
  <c r="D358" i="3"/>
  <c r="G102" i="3" l="1"/>
  <c r="H238" i="19"/>
  <c r="E238" i="19"/>
  <c r="D360" i="15"/>
  <c r="A361" i="15"/>
  <c r="B360" i="15"/>
  <c r="F187" i="15"/>
  <c r="G187" i="15" s="1"/>
  <c r="I187" i="15" s="1"/>
  <c r="C188" i="15" s="1"/>
  <c r="B359" i="3"/>
  <c r="A360" i="3"/>
  <c r="D359" i="3"/>
  <c r="I102" i="3" l="1"/>
  <c r="C103" i="3" s="1"/>
  <c r="F238" i="19"/>
  <c r="G238" i="19" s="1"/>
  <c r="I238" i="19" s="1"/>
  <c r="C239" i="19" s="1"/>
  <c r="D361" i="15"/>
  <c r="B361" i="15"/>
  <c r="A362" i="15"/>
  <c r="H188" i="15"/>
  <c r="E188" i="15"/>
  <c r="D360" i="3"/>
  <c r="B360" i="3"/>
  <c r="A361" i="3"/>
  <c r="H103" i="3" l="1"/>
  <c r="E103" i="3"/>
  <c r="H239" i="19"/>
  <c r="E239" i="19"/>
  <c r="B362" i="15"/>
  <c r="A363" i="15"/>
  <c r="D362" i="15"/>
  <c r="F188" i="15"/>
  <c r="G188" i="15" s="1"/>
  <c r="I188" i="15" s="1"/>
  <c r="C189" i="15" s="1"/>
  <c r="D361" i="3"/>
  <c r="B361" i="3"/>
  <c r="A362" i="3"/>
  <c r="F103" i="3" l="1"/>
  <c r="F239" i="19"/>
  <c r="G239" i="19" s="1"/>
  <c r="I239" i="19" s="1"/>
  <c r="C240" i="19" s="1"/>
  <c r="B363" i="15"/>
  <c r="D363" i="15"/>
  <c r="A364" i="15"/>
  <c r="H189" i="15"/>
  <c r="E189" i="15"/>
  <c r="D362" i="3"/>
  <c r="B362" i="3"/>
  <c r="A363" i="3"/>
  <c r="G103" i="3" l="1"/>
  <c r="H240" i="19"/>
  <c r="E240" i="19"/>
  <c r="D364" i="15"/>
  <c r="A365" i="15"/>
  <c r="B364" i="15"/>
  <c r="F189" i="15"/>
  <c r="G189" i="15" s="1"/>
  <c r="I189" i="15" s="1"/>
  <c r="C190" i="15" s="1"/>
  <c r="D363" i="3"/>
  <c r="B363" i="3"/>
  <c r="A364" i="3"/>
  <c r="I103" i="3" l="1"/>
  <c r="C104" i="3" s="1"/>
  <c r="F240" i="19"/>
  <c r="G240" i="19" s="1"/>
  <c r="I240" i="19" s="1"/>
  <c r="C241" i="19" s="1"/>
  <c r="D365" i="15"/>
  <c r="B365" i="15"/>
  <c r="A366" i="15"/>
  <c r="H190" i="15"/>
  <c r="E190" i="15"/>
  <c r="D364" i="3"/>
  <c r="B364" i="3"/>
  <c r="A365" i="3"/>
  <c r="H104" i="3" l="1"/>
  <c r="E104" i="3"/>
  <c r="H241" i="19"/>
  <c r="E241" i="19"/>
  <c r="D366" i="15"/>
  <c r="B366" i="15"/>
  <c r="A367" i="15"/>
  <c r="F190" i="15"/>
  <c r="G190" i="15" s="1"/>
  <c r="I190" i="15" s="1"/>
  <c r="C191" i="15" s="1"/>
  <c r="D365" i="3"/>
  <c r="B365" i="3"/>
  <c r="A366" i="3"/>
  <c r="F104" i="3" l="1"/>
  <c r="F241" i="19"/>
  <c r="G241" i="19" s="1"/>
  <c r="I241" i="19" s="1"/>
  <c r="C242" i="19" s="1"/>
  <c r="B367" i="15"/>
  <c r="D367" i="15"/>
  <c r="A368" i="15"/>
  <c r="H191" i="15"/>
  <c r="E191" i="15"/>
  <c r="B366" i="3"/>
  <c r="A367" i="3"/>
  <c r="D366" i="3"/>
  <c r="G104" i="3" l="1"/>
  <c r="E242" i="19"/>
  <c r="H242" i="19"/>
  <c r="D368" i="15"/>
  <c r="A369" i="15"/>
  <c r="B368" i="15"/>
  <c r="F191" i="15"/>
  <c r="G191" i="15" s="1"/>
  <c r="I191" i="15" s="1"/>
  <c r="C192" i="15" s="1"/>
  <c r="B367" i="3"/>
  <c r="A368" i="3"/>
  <c r="D367" i="3"/>
  <c r="I104" i="3" l="1"/>
  <c r="C105" i="3" s="1"/>
  <c r="F242" i="19"/>
  <c r="G242" i="19" s="1"/>
  <c r="I242" i="19" s="1"/>
  <c r="C243" i="19" s="1"/>
  <c r="D369" i="15"/>
  <c r="B369" i="15"/>
  <c r="A370" i="15"/>
  <c r="H192" i="15"/>
  <c r="E192" i="15"/>
  <c r="D368" i="3"/>
  <c r="B368" i="3"/>
  <c r="A369" i="3"/>
  <c r="H105" i="3" l="1"/>
  <c r="E105" i="3"/>
  <c r="H243" i="19"/>
  <c r="E243" i="19"/>
  <c r="D370" i="15"/>
  <c r="B370" i="15"/>
  <c r="A371" i="15"/>
  <c r="F192" i="15"/>
  <c r="G192" i="15" s="1"/>
  <c r="I192" i="15" s="1"/>
  <c r="C193" i="15" s="1"/>
  <c r="B369" i="3"/>
  <c r="A370" i="3"/>
  <c r="D369" i="3"/>
  <c r="F105" i="3" l="1"/>
  <c r="F243" i="19"/>
  <c r="G243" i="19" s="1"/>
  <c r="I243" i="19" s="1"/>
  <c r="C244" i="19" s="1"/>
  <c r="B371" i="15"/>
  <c r="D371" i="15"/>
  <c r="A372" i="15"/>
  <c r="E193" i="15"/>
  <c r="H193" i="15"/>
  <c r="D370" i="3"/>
  <c r="B370" i="3"/>
  <c r="A371" i="3"/>
  <c r="G105" i="3" l="1"/>
  <c r="H244" i="19"/>
  <c r="E244" i="19"/>
  <c r="B372" i="15"/>
  <c r="D372" i="15"/>
  <c r="A373" i="15"/>
  <c r="F193" i="15"/>
  <c r="G193" i="15" s="1"/>
  <c r="I193" i="15" s="1"/>
  <c r="C194" i="15" s="1"/>
  <c r="D371" i="3"/>
  <c r="A372" i="3"/>
  <c r="B371" i="3"/>
  <c r="I105" i="3" l="1"/>
  <c r="C106" i="3" s="1"/>
  <c r="F244" i="19"/>
  <c r="G244" i="19" s="1"/>
  <c r="I244" i="19" s="1"/>
  <c r="C245" i="19" s="1"/>
  <c r="D373" i="15"/>
  <c r="B373" i="15"/>
  <c r="A374" i="15"/>
  <c r="H194" i="15"/>
  <c r="E194" i="15"/>
  <c r="D372" i="3"/>
  <c r="B372" i="3"/>
  <c r="A373" i="3"/>
  <c r="H106" i="3" l="1"/>
  <c r="E106" i="3"/>
  <c r="H245" i="19"/>
  <c r="E245" i="19"/>
  <c r="B374" i="15"/>
  <c r="A375" i="15"/>
  <c r="D374" i="15"/>
  <c r="F194" i="15"/>
  <c r="G194" i="15" s="1"/>
  <c r="I194" i="15" s="1"/>
  <c r="C195" i="15" s="1"/>
  <c r="D373" i="3"/>
  <c r="B373" i="3"/>
  <c r="A374" i="3"/>
  <c r="F106" i="3" l="1"/>
  <c r="F245" i="19"/>
  <c r="G245" i="19" s="1"/>
  <c r="I245" i="19" s="1"/>
  <c r="C246" i="19" s="1"/>
  <c r="B375" i="15"/>
  <c r="D375" i="15"/>
  <c r="A376" i="15"/>
  <c r="E195" i="15"/>
  <c r="H195" i="15"/>
  <c r="B374" i="3"/>
  <c r="A375" i="3"/>
  <c r="D374" i="3"/>
  <c r="G106" i="3" l="1"/>
  <c r="H246" i="19"/>
  <c r="E246" i="19"/>
  <c r="D376" i="15"/>
  <c r="A377" i="15"/>
  <c r="B376" i="15"/>
  <c r="F195" i="15"/>
  <c r="G195" i="15" s="1"/>
  <c r="I195" i="15" s="1"/>
  <c r="C196" i="15" s="1"/>
  <c r="B375" i="3"/>
  <c r="A376" i="3"/>
  <c r="D375" i="3"/>
  <c r="I106" i="3" l="1"/>
  <c r="C107" i="3" s="1"/>
  <c r="F246" i="19"/>
  <c r="G246" i="19" s="1"/>
  <c r="I246" i="19" s="1"/>
  <c r="C247" i="19" s="1"/>
  <c r="D377" i="15"/>
  <c r="B377" i="15"/>
  <c r="H196" i="15"/>
  <c r="E196" i="15"/>
  <c r="D376" i="3"/>
  <c r="B376" i="3"/>
  <c r="A377" i="3"/>
  <c r="E107" i="3" l="1"/>
  <c r="H107" i="3"/>
  <c r="H247" i="19"/>
  <c r="E247" i="19"/>
  <c r="F196" i="15"/>
  <c r="G196" i="15" s="1"/>
  <c r="I196" i="15" s="1"/>
  <c r="C197" i="15" s="1"/>
  <c r="B377" i="3"/>
  <c r="D377" i="3"/>
  <c r="F107" i="3" l="1"/>
  <c r="F247" i="19"/>
  <c r="G247" i="19" s="1"/>
  <c r="I247" i="19" s="1"/>
  <c r="C248" i="19" s="1"/>
  <c r="H197" i="15"/>
  <c r="E197" i="15"/>
  <c r="G107" i="3" l="1"/>
  <c r="H248" i="19"/>
  <c r="E248" i="19"/>
  <c r="F197" i="15"/>
  <c r="G197" i="15" s="1"/>
  <c r="I197" i="15" s="1"/>
  <c r="C198" i="15" s="1"/>
  <c r="I107" i="3" l="1"/>
  <c r="C108" i="3" s="1"/>
  <c r="F248" i="19"/>
  <c r="G248" i="19" s="1"/>
  <c r="I248" i="19" s="1"/>
  <c r="C249" i="19" s="1"/>
  <c r="E198" i="15"/>
  <c r="H198" i="15"/>
  <c r="H108" i="3" l="1"/>
  <c r="E108" i="3"/>
  <c r="H249" i="19"/>
  <c r="E249" i="19"/>
  <c r="F198" i="15"/>
  <c r="G198" i="15" s="1"/>
  <c r="I198" i="15" s="1"/>
  <c r="C199" i="15" s="1"/>
  <c r="F108" i="3" l="1"/>
  <c r="F249" i="19"/>
  <c r="G249" i="19" s="1"/>
  <c r="I249" i="19" s="1"/>
  <c r="C250" i="19" s="1"/>
  <c r="H199" i="15"/>
  <c r="E199" i="15"/>
  <c r="G108" i="3" l="1"/>
  <c r="H250" i="19"/>
  <c r="E250" i="19"/>
  <c r="F199" i="15"/>
  <c r="G199" i="15" s="1"/>
  <c r="I199" i="15" s="1"/>
  <c r="C200" i="15" s="1"/>
  <c r="I108" i="3" l="1"/>
  <c r="C109" i="3" s="1"/>
  <c r="F250" i="19"/>
  <c r="G250" i="19" s="1"/>
  <c r="I250" i="19" s="1"/>
  <c r="C251" i="19" s="1"/>
  <c r="H200" i="15"/>
  <c r="E200" i="15"/>
  <c r="E109" i="3" l="1"/>
  <c r="H109" i="3"/>
  <c r="H251" i="19"/>
  <c r="E251" i="19"/>
  <c r="F200" i="15"/>
  <c r="G200" i="15" s="1"/>
  <c r="I200" i="15" s="1"/>
  <c r="C201" i="15" s="1"/>
  <c r="F109" i="3" l="1"/>
  <c r="F251" i="19"/>
  <c r="G251" i="19" s="1"/>
  <c r="I251" i="19" s="1"/>
  <c r="C252" i="19" s="1"/>
  <c r="E201" i="15"/>
  <c r="H201" i="15"/>
  <c r="G109" i="3" l="1"/>
  <c r="H252" i="19"/>
  <c r="E252" i="19"/>
  <c r="F201" i="15"/>
  <c r="G201" i="15" s="1"/>
  <c r="I201" i="15" s="1"/>
  <c r="C202" i="15" s="1"/>
  <c r="I109" i="3" l="1"/>
  <c r="C110" i="3" s="1"/>
  <c r="F252" i="19"/>
  <c r="G252" i="19" s="1"/>
  <c r="I252" i="19" s="1"/>
  <c r="C253" i="19" s="1"/>
  <c r="H202" i="15"/>
  <c r="E202" i="15"/>
  <c r="H110" i="3" l="1"/>
  <c r="E110" i="3"/>
  <c r="H253" i="19"/>
  <c r="E253" i="19"/>
  <c r="F202" i="15"/>
  <c r="G202" i="15" s="1"/>
  <c r="I202" i="15" s="1"/>
  <c r="C203" i="15" s="1"/>
  <c r="F110" i="3" l="1"/>
  <c r="F253" i="19"/>
  <c r="G253" i="19" s="1"/>
  <c r="I253" i="19" s="1"/>
  <c r="C254" i="19" s="1"/>
  <c r="H203" i="15"/>
  <c r="E203" i="15"/>
  <c r="G110" i="3" l="1"/>
  <c r="H254" i="19"/>
  <c r="E254" i="19"/>
  <c r="F203" i="15"/>
  <c r="G203" i="15" s="1"/>
  <c r="I203" i="15" s="1"/>
  <c r="C204" i="15" s="1"/>
  <c r="I110" i="3" l="1"/>
  <c r="C111" i="3" s="1"/>
  <c r="F254" i="19"/>
  <c r="G254" i="19" s="1"/>
  <c r="I254" i="19" s="1"/>
  <c r="C255" i="19" s="1"/>
  <c r="H204" i="15"/>
  <c r="E204" i="15"/>
  <c r="E111" i="3" l="1"/>
  <c r="H111" i="3"/>
  <c r="H255" i="19"/>
  <c r="E255" i="19"/>
  <c r="F204" i="15"/>
  <c r="G204" i="15" s="1"/>
  <c r="I204" i="15" s="1"/>
  <c r="C205" i="15" s="1"/>
  <c r="F111" i="3" l="1"/>
  <c r="F255" i="19"/>
  <c r="G255" i="19" s="1"/>
  <c r="I255" i="19" s="1"/>
  <c r="C256" i="19" s="1"/>
  <c r="H205" i="15"/>
  <c r="E205" i="15"/>
  <c r="G111" i="3" l="1"/>
  <c r="H256" i="19"/>
  <c r="E256" i="19"/>
  <c r="F205" i="15"/>
  <c r="G205" i="15" s="1"/>
  <c r="I205" i="15" s="1"/>
  <c r="C206" i="15" s="1"/>
  <c r="I111" i="3" l="1"/>
  <c r="C112" i="3" s="1"/>
  <c r="F256" i="19"/>
  <c r="G256" i="19" s="1"/>
  <c r="I256" i="19" s="1"/>
  <c r="C257" i="19" s="1"/>
  <c r="E206" i="15"/>
  <c r="H206" i="15"/>
  <c r="H112" i="3" l="1"/>
  <c r="E112" i="3"/>
  <c r="H257" i="19"/>
  <c r="E257" i="19"/>
  <c r="F206" i="15"/>
  <c r="G206" i="15" s="1"/>
  <c r="I206" i="15" s="1"/>
  <c r="C207" i="15" s="1"/>
  <c r="F112" i="3" l="1"/>
  <c r="F257" i="19"/>
  <c r="G257" i="19" s="1"/>
  <c r="I257" i="19" s="1"/>
  <c r="C258" i="19" s="1"/>
  <c r="H207" i="15"/>
  <c r="E207" i="15"/>
  <c r="G112" i="3" l="1"/>
  <c r="H258" i="19"/>
  <c r="E258" i="19"/>
  <c r="F207" i="15"/>
  <c r="G207" i="15" s="1"/>
  <c r="I207" i="15" s="1"/>
  <c r="C208" i="15" s="1"/>
  <c r="I112" i="3" l="1"/>
  <c r="C113" i="3" s="1"/>
  <c r="F258" i="19"/>
  <c r="G258" i="19" s="1"/>
  <c r="I258" i="19" s="1"/>
  <c r="C259" i="19" s="1"/>
  <c r="H208" i="15"/>
  <c r="E208" i="15"/>
  <c r="H113" i="3" l="1"/>
  <c r="E113" i="3"/>
  <c r="H259" i="19"/>
  <c r="E259" i="19"/>
  <c r="F208" i="15"/>
  <c r="G208" i="15" s="1"/>
  <c r="I208" i="15" s="1"/>
  <c r="C209" i="15" s="1"/>
  <c r="F113" i="3" l="1"/>
  <c r="F259" i="19"/>
  <c r="G259" i="19" s="1"/>
  <c r="I259" i="19" s="1"/>
  <c r="C260" i="19" s="1"/>
  <c r="E209" i="15"/>
  <c r="H209" i="15"/>
  <c r="G113" i="3" l="1"/>
  <c r="H260" i="19"/>
  <c r="E260" i="19"/>
  <c r="F209" i="15"/>
  <c r="G209" i="15" s="1"/>
  <c r="I209" i="15" s="1"/>
  <c r="C210" i="15" s="1"/>
  <c r="I113" i="3" l="1"/>
  <c r="C114" i="3" s="1"/>
  <c r="F260" i="19"/>
  <c r="G260" i="19" s="1"/>
  <c r="I260" i="19" s="1"/>
  <c r="C261" i="19" s="1"/>
  <c r="E210" i="15"/>
  <c r="H210" i="15"/>
  <c r="H114" i="3" l="1"/>
  <c r="E114" i="3"/>
  <c r="H261" i="19"/>
  <c r="E261" i="19"/>
  <c r="F210" i="15"/>
  <c r="G210" i="15" s="1"/>
  <c r="I210" i="15" s="1"/>
  <c r="C211" i="15" s="1"/>
  <c r="F114" i="3" l="1"/>
  <c r="F261" i="19"/>
  <c r="G261" i="19" s="1"/>
  <c r="I261" i="19" s="1"/>
  <c r="C262" i="19" s="1"/>
  <c r="H211" i="15"/>
  <c r="E211" i="15"/>
  <c r="G114" i="3" l="1"/>
  <c r="E262" i="19"/>
  <c r="H262" i="19"/>
  <c r="F211" i="15"/>
  <c r="G211" i="15" s="1"/>
  <c r="I211" i="15" s="1"/>
  <c r="C212" i="15" s="1"/>
  <c r="I114" i="3" l="1"/>
  <c r="C115" i="3" s="1"/>
  <c r="F262" i="19"/>
  <c r="G262" i="19" s="1"/>
  <c r="I262" i="19" s="1"/>
  <c r="C263" i="19" s="1"/>
  <c r="H212" i="15"/>
  <c r="E212" i="15"/>
  <c r="H115" i="3" l="1"/>
  <c r="E115" i="3"/>
  <c r="H263" i="19"/>
  <c r="E263" i="19"/>
  <c r="F212" i="15"/>
  <c r="G212" i="15" s="1"/>
  <c r="I212" i="15" s="1"/>
  <c r="C213" i="15" s="1"/>
  <c r="F115" i="3" l="1"/>
  <c r="F263" i="19"/>
  <c r="G263" i="19" s="1"/>
  <c r="I263" i="19" s="1"/>
  <c r="C264" i="19" s="1"/>
  <c r="H213" i="15"/>
  <c r="E213" i="15"/>
  <c r="G115" i="3" l="1"/>
  <c r="H264" i="19"/>
  <c r="E264" i="19"/>
  <c r="F213" i="15"/>
  <c r="G213" i="15" s="1"/>
  <c r="I213" i="15" s="1"/>
  <c r="C214" i="15" s="1"/>
  <c r="I115" i="3" l="1"/>
  <c r="C116" i="3" s="1"/>
  <c r="F264" i="19"/>
  <c r="G264" i="19" s="1"/>
  <c r="I264" i="19" s="1"/>
  <c r="C265" i="19" s="1"/>
  <c r="H214" i="15"/>
  <c r="E214" i="15"/>
  <c r="H116" i="3" l="1"/>
  <c r="E116" i="3"/>
  <c r="E265" i="19"/>
  <c r="H265" i="19"/>
  <c r="F214" i="15"/>
  <c r="G214" i="15" s="1"/>
  <c r="I214" i="15" s="1"/>
  <c r="C215" i="15" s="1"/>
  <c r="F116" i="3" l="1"/>
  <c r="F265" i="19"/>
  <c r="G265" i="19" s="1"/>
  <c r="I265" i="19" s="1"/>
  <c r="C266" i="19" s="1"/>
  <c r="E215" i="15"/>
  <c r="H215" i="15"/>
  <c r="G116" i="3" l="1"/>
  <c r="H266" i="19"/>
  <c r="E266" i="19"/>
  <c r="F215" i="15"/>
  <c r="G215" i="15" s="1"/>
  <c r="I215" i="15" s="1"/>
  <c r="C216" i="15" s="1"/>
  <c r="I116" i="3" l="1"/>
  <c r="C117" i="3" s="1"/>
  <c r="F266" i="19"/>
  <c r="G266" i="19" s="1"/>
  <c r="I266" i="19" s="1"/>
  <c r="C267" i="19" s="1"/>
  <c r="H216" i="15"/>
  <c r="E216" i="15"/>
  <c r="H117" i="3" l="1"/>
  <c r="E117" i="3"/>
  <c r="H267" i="19"/>
  <c r="E267" i="19"/>
  <c r="F216" i="15"/>
  <c r="G216" i="15" s="1"/>
  <c r="I216" i="15" s="1"/>
  <c r="C217" i="15" s="1"/>
  <c r="F117" i="3" l="1"/>
  <c r="F267" i="19"/>
  <c r="G267" i="19" s="1"/>
  <c r="I267" i="19" s="1"/>
  <c r="C268" i="19" s="1"/>
  <c r="H217" i="15"/>
  <c r="E217" i="15"/>
  <c r="G117" i="3" l="1"/>
  <c r="E268" i="19"/>
  <c r="H268" i="19"/>
  <c r="F217" i="15"/>
  <c r="G217" i="15" s="1"/>
  <c r="I217" i="15" s="1"/>
  <c r="C218" i="15" s="1"/>
  <c r="I117" i="3" l="1"/>
  <c r="C118" i="3" s="1"/>
  <c r="F268" i="19"/>
  <c r="G268" i="19" s="1"/>
  <c r="I268" i="19" s="1"/>
  <c r="C269" i="19" s="1"/>
  <c r="H218" i="15"/>
  <c r="E218" i="15"/>
  <c r="H118" i="3" l="1"/>
  <c r="E118" i="3"/>
  <c r="H269" i="19"/>
  <c r="E269" i="19"/>
  <c r="F218" i="15"/>
  <c r="G218" i="15" s="1"/>
  <c r="I218" i="15" s="1"/>
  <c r="C219" i="15" s="1"/>
  <c r="F118" i="3" l="1"/>
  <c r="F269" i="19"/>
  <c r="G269" i="19" s="1"/>
  <c r="I269" i="19" s="1"/>
  <c r="C270" i="19" s="1"/>
  <c r="H219" i="15"/>
  <c r="E219" i="15"/>
  <c r="G118" i="3" l="1"/>
  <c r="H270" i="19"/>
  <c r="E270" i="19"/>
  <c r="F219" i="15"/>
  <c r="G219" i="15" s="1"/>
  <c r="I219" i="15" s="1"/>
  <c r="C220" i="15" s="1"/>
  <c r="I118" i="3" l="1"/>
  <c r="C119" i="3" s="1"/>
  <c r="F270" i="19"/>
  <c r="G270" i="19" s="1"/>
  <c r="I270" i="19" s="1"/>
  <c r="C271" i="19" s="1"/>
  <c r="E220" i="15"/>
  <c r="H220" i="15"/>
  <c r="E119" i="3" l="1"/>
  <c r="H119" i="3"/>
  <c r="H271" i="19"/>
  <c r="E271" i="19"/>
  <c r="F220" i="15"/>
  <c r="G220" i="15" s="1"/>
  <c r="I220" i="15" s="1"/>
  <c r="C221" i="15" s="1"/>
  <c r="F119" i="3" l="1"/>
  <c r="F271" i="19"/>
  <c r="G271" i="19" s="1"/>
  <c r="I271" i="19" s="1"/>
  <c r="C272" i="19" s="1"/>
  <c r="E221" i="15"/>
  <c r="H221" i="15"/>
  <c r="G119" i="3" l="1"/>
  <c r="H272" i="19"/>
  <c r="E272" i="19"/>
  <c r="F221" i="15"/>
  <c r="G221" i="15" s="1"/>
  <c r="I221" i="15" s="1"/>
  <c r="C222" i="15" s="1"/>
  <c r="I119" i="3" l="1"/>
  <c r="C120" i="3" s="1"/>
  <c r="F272" i="19"/>
  <c r="G272" i="19" s="1"/>
  <c r="I272" i="19" s="1"/>
  <c r="C273" i="19" s="1"/>
  <c r="H222" i="15"/>
  <c r="E222" i="15"/>
  <c r="H120" i="3" l="1"/>
  <c r="E120" i="3"/>
  <c r="E273" i="19"/>
  <c r="H273" i="19"/>
  <c r="F222" i="15"/>
  <c r="G222" i="15" s="1"/>
  <c r="I222" i="15" s="1"/>
  <c r="C223" i="15" s="1"/>
  <c r="F120" i="3" l="1"/>
  <c r="F273" i="19"/>
  <c r="G273" i="19" s="1"/>
  <c r="I273" i="19" s="1"/>
  <c r="C274" i="19" s="1"/>
  <c r="H223" i="15"/>
  <c r="E223" i="15"/>
  <c r="G120" i="3" l="1"/>
  <c r="H274" i="19"/>
  <c r="E274" i="19"/>
  <c r="F223" i="15"/>
  <c r="G223" i="15" s="1"/>
  <c r="I223" i="15" s="1"/>
  <c r="C224" i="15" s="1"/>
  <c r="I120" i="3" l="1"/>
  <c r="C121" i="3" s="1"/>
  <c r="F274" i="19"/>
  <c r="G274" i="19" s="1"/>
  <c r="I274" i="19" s="1"/>
  <c r="C275" i="19" s="1"/>
  <c r="E224" i="15"/>
  <c r="H224" i="15"/>
  <c r="H121" i="3" l="1"/>
  <c r="E121" i="3"/>
  <c r="H275" i="19"/>
  <c r="E275" i="19"/>
  <c r="F224" i="15"/>
  <c r="G224" i="15" s="1"/>
  <c r="I224" i="15" s="1"/>
  <c r="C225" i="15" s="1"/>
  <c r="F121" i="3" l="1"/>
  <c r="F275" i="19"/>
  <c r="G275" i="19" s="1"/>
  <c r="I275" i="19" s="1"/>
  <c r="C276" i="19" s="1"/>
  <c r="E225" i="15"/>
  <c r="H225" i="15"/>
  <c r="G121" i="3" l="1"/>
  <c r="H276" i="19"/>
  <c r="E276" i="19"/>
  <c r="F225" i="15"/>
  <c r="G225" i="15" s="1"/>
  <c r="I225" i="15" s="1"/>
  <c r="C226" i="15" s="1"/>
  <c r="I121" i="3" l="1"/>
  <c r="C122" i="3" s="1"/>
  <c r="F276" i="19"/>
  <c r="G276" i="19" s="1"/>
  <c r="I276" i="19" s="1"/>
  <c r="C277" i="19" s="1"/>
  <c r="H226" i="15"/>
  <c r="E226" i="15"/>
  <c r="E122" i="3" l="1"/>
  <c r="H122" i="3"/>
  <c r="H277" i="19"/>
  <c r="E277" i="19"/>
  <c r="F226" i="15"/>
  <c r="G226" i="15" s="1"/>
  <c r="I226" i="15" s="1"/>
  <c r="C227" i="15" s="1"/>
  <c r="F122" i="3" l="1"/>
  <c r="F277" i="19"/>
  <c r="G277" i="19" s="1"/>
  <c r="I277" i="19" s="1"/>
  <c r="C278" i="19" s="1"/>
  <c r="E227" i="15"/>
  <c r="H227" i="15"/>
  <c r="G122" i="3" l="1"/>
  <c r="H278" i="19"/>
  <c r="E278" i="19"/>
  <c r="F227" i="15"/>
  <c r="G227" i="15" s="1"/>
  <c r="I227" i="15" s="1"/>
  <c r="C228" i="15" s="1"/>
  <c r="I122" i="3" l="1"/>
  <c r="C123" i="3" s="1"/>
  <c r="F278" i="19"/>
  <c r="G278" i="19" s="1"/>
  <c r="I278" i="19" s="1"/>
  <c r="C279" i="19" s="1"/>
  <c r="H228" i="15"/>
  <c r="E228" i="15"/>
  <c r="H123" i="3" l="1"/>
  <c r="E123" i="3"/>
  <c r="E279" i="19"/>
  <c r="H279" i="19"/>
  <c r="F228" i="15"/>
  <c r="G228" i="15" s="1"/>
  <c r="I228" i="15" s="1"/>
  <c r="C229" i="15" s="1"/>
  <c r="F123" i="3" l="1"/>
  <c r="F279" i="19"/>
  <c r="G279" i="19" s="1"/>
  <c r="I279" i="19" s="1"/>
  <c r="C280" i="19" s="1"/>
  <c r="H229" i="15"/>
  <c r="E229" i="15"/>
  <c r="G123" i="3" l="1"/>
  <c r="H280" i="19"/>
  <c r="E280" i="19"/>
  <c r="F229" i="15"/>
  <c r="G229" i="15" s="1"/>
  <c r="I229" i="15" s="1"/>
  <c r="C230" i="15" s="1"/>
  <c r="I123" i="3" l="1"/>
  <c r="C124" i="3" s="1"/>
  <c r="F280" i="19"/>
  <c r="G280" i="19" s="1"/>
  <c r="I280" i="19" s="1"/>
  <c r="C281" i="19" s="1"/>
  <c r="H230" i="15"/>
  <c r="E230" i="15"/>
  <c r="H124" i="3" l="1"/>
  <c r="E124" i="3"/>
  <c r="H281" i="19"/>
  <c r="E281" i="19"/>
  <c r="F230" i="15"/>
  <c r="G230" i="15" s="1"/>
  <c r="I230" i="15" s="1"/>
  <c r="C231" i="15" s="1"/>
  <c r="F124" i="3" l="1"/>
  <c r="F281" i="19"/>
  <c r="G281" i="19" s="1"/>
  <c r="I281" i="19" s="1"/>
  <c r="C282" i="19" s="1"/>
  <c r="H231" i="15"/>
  <c r="E231" i="15"/>
  <c r="G124" i="3" l="1"/>
  <c r="H282" i="19"/>
  <c r="E282" i="19"/>
  <c r="F231" i="15"/>
  <c r="G231" i="15" s="1"/>
  <c r="I231" i="15" s="1"/>
  <c r="C232" i="15" s="1"/>
  <c r="I124" i="3" l="1"/>
  <c r="C125" i="3" s="1"/>
  <c r="F282" i="19"/>
  <c r="G282" i="19" s="1"/>
  <c r="I282" i="19" s="1"/>
  <c r="C283" i="19" s="1"/>
  <c r="H232" i="15"/>
  <c r="E232" i="15"/>
  <c r="H125" i="3" l="1"/>
  <c r="E125" i="3"/>
  <c r="H283" i="19"/>
  <c r="E283" i="19"/>
  <c r="F232" i="15"/>
  <c r="G232" i="15" s="1"/>
  <c r="I232" i="15" s="1"/>
  <c r="C233" i="15" s="1"/>
  <c r="F125" i="3" l="1"/>
  <c r="F283" i="19"/>
  <c r="G283" i="19" s="1"/>
  <c r="I283" i="19" s="1"/>
  <c r="C284" i="19" s="1"/>
  <c r="E233" i="15"/>
  <c r="H233" i="15"/>
  <c r="G125" i="3" l="1"/>
  <c r="E284" i="19"/>
  <c r="H284" i="19"/>
  <c r="F233" i="15"/>
  <c r="G233" i="15" s="1"/>
  <c r="I233" i="15" s="1"/>
  <c r="C234" i="15" s="1"/>
  <c r="I125" i="3" l="1"/>
  <c r="C126" i="3" s="1"/>
  <c r="F284" i="19"/>
  <c r="G284" i="19" s="1"/>
  <c r="I284" i="19" s="1"/>
  <c r="C285" i="19" s="1"/>
  <c r="E234" i="15"/>
  <c r="H234" i="15"/>
  <c r="H126" i="3" l="1"/>
  <c r="E126" i="3"/>
  <c r="H285" i="19"/>
  <c r="E285" i="19"/>
  <c r="F234" i="15"/>
  <c r="G234" i="15" s="1"/>
  <c r="I234" i="15" s="1"/>
  <c r="C235" i="15" s="1"/>
  <c r="F126" i="3" l="1"/>
  <c r="F285" i="19"/>
  <c r="G285" i="19" s="1"/>
  <c r="I285" i="19" s="1"/>
  <c r="C286" i="19" s="1"/>
  <c r="H235" i="15"/>
  <c r="E235" i="15"/>
  <c r="G126" i="3" l="1"/>
  <c r="H286" i="19"/>
  <c r="E286" i="19"/>
  <c r="F235" i="15"/>
  <c r="G235" i="15" s="1"/>
  <c r="I235" i="15" s="1"/>
  <c r="C236" i="15" s="1"/>
  <c r="I126" i="3" l="1"/>
  <c r="C127" i="3" s="1"/>
  <c r="F286" i="19"/>
  <c r="G286" i="19" s="1"/>
  <c r="I286" i="19" s="1"/>
  <c r="C287" i="19" s="1"/>
  <c r="H236" i="15"/>
  <c r="E236" i="15"/>
  <c r="E127" i="3" l="1"/>
  <c r="H127" i="3"/>
  <c r="H287" i="19"/>
  <c r="E287" i="19"/>
  <c r="F236" i="15"/>
  <c r="G236" i="15" s="1"/>
  <c r="I236" i="15" s="1"/>
  <c r="C237" i="15" s="1"/>
  <c r="F127" i="3" l="1"/>
  <c r="F287" i="19"/>
  <c r="G287" i="19" s="1"/>
  <c r="I287" i="19" s="1"/>
  <c r="C288" i="19" s="1"/>
  <c r="H237" i="15"/>
  <c r="E237" i="15"/>
  <c r="G127" i="3" l="1"/>
  <c r="E288" i="19"/>
  <c r="H288" i="19"/>
  <c r="F237" i="15"/>
  <c r="G237" i="15" s="1"/>
  <c r="I237" i="15" s="1"/>
  <c r="C238" i="15" s="1"/>
  <c r="I127" i="3" l="1"/>
  <c r="C128" i="3" s="1"/>
  <c r="F288" i="19"/>
  <c r="G288" i="19" s="1"/>
  <c r="I288" i="19" s="1"/>
  <c r="C289" i="19" s="1"/>
  <c r="E238" i="15"/>
  <c r="H238" i="15"/>
  <c r="E128" i="3" l="1"/>
  <c r="H128" i="3"/>
  <c r="H289" i="19"/>
  <c r="E289" i="19"/>
  <c r="F238" i="15"/>
  <c r="G238" i="15" s="1"/>
  <c r="I238" i="15" s="1"/>
  <c r="C239" i="15" s="1"/>
  <c r="F128" i="3" l="1"/>
  <c r="F289" i="19"/>
  <c r="G289" i="19" s="1"/>
  <c r="I289" i="19" s="1"/>
  <c r="C290" i="19" s="1"/>
  <c r="H239" i="15"/>
  <c r="E239" i="15"/>
  <c r="G128" i="3" l="1"/>
  <c r="H290" i="19"/>
  <c r="E290" i="19"/>
  <c r="F239" i="15"/>
  <c r="G239" i="15" s="1"/>
  <c r="I239" i="15" s="1"/>
  <c r="C240" i="15" s="1"/>
  <c r="I128" i="3" l="1"/>
  <c r="C129" i="3" s="1"/>
  <c r="F290" i="19"/>
  <c r="G290" i="19" s="1"/>
  <c r="I290" i="19" s="1"/>
  <c r="C291" i="19" s="1"/>
  <c r="E240" i="15"/>
  <c r="H240" i="15"/>
  <c r="E129" i="3" l="1"/>
  <c r="H129" i="3"/>
  <c r="H291" i="19"/>
  <c r="E291" i="19"/>
  <c r="F240" i="15"/>
  <c r="G240" i="15" s="1"/>
  <c r="I240" i="15" s="1"/>
  <c r="C241" i="15" s="1"/>
  <c r="F129" i="3" l="1"/>
  <c r="F291" i="19"/>
  <c r="G291" i="19" s="1"/>
  <c r="I291" i="19" s="1"/>
  <c r="C292" i="19" s="1"/>
  <c r="H241" i="15"/>
  <c r="E241" i="15"/>
  <c r="G129" i="3" l="1"/>
  <c r="H292" i="19"/>
  <c r="E292" i="19"/>
  <c r="F241" i="15"/>
  <c r="G241" i="15" s="1"/>
  <c r="I241" i="15" s="1"/>
  <c r="C242" i="15" s="1"/>
  <c r="I129" i="3" l="1"/>
  <c r="C130" i="3" s="1"/>
  <c r="F292" i="19"/>
  <c r="G292" i="19" s="1"/>
  <c r="I292" i="19" s="1"/>
  <c r="C293" i="19" s="1"/>
  <c r="H242" i="15"/>
  <c r="E242" i="15"/>
  <c r="H130" i="3" l="1"/>
  <c r="E130" i="3"/>
  <c r="H293" i="19"/>
  <c r="E293" i="19"/>
  <c r="F242" i="15"/>
  <c r="G242" i="15" s="1"/>
  <c r="I242" i="15" s="1"/>
  <c r="C243" i="15" s="1"/>
  <c r="F130" i="3" l="1"/>
  <c r="F293" i="19"/>
  <c r="G293" i="19" s="1"/>
  <c r="I293" i="19" s="1"/>
  <c r="C294" i="19" s="1"/>
  <c r="E243" i="15"/>
  <c r="H243" i="15"/>
  <c r="G130" i="3" l="1"/>
  <c r="H294" i="19"/>
  <c r="E294" i="19"/>
  <c r="F243" i="15"/>
  <c r="G243" i="15" s="1"/>
  <c r="I243" i="15" s="1"/>
  <c r="C244" i="15" s="1"/>
  <c r="I130" i="3" l="1"/>
  <c r="C131" i="3" s="1"/>
  <c r="F294" i="19"/>
  <c r="G294" i="19" s="1"/>
  <c r="I294" i="19" s="1"/>
  <c r="C295" i="19" s="1"/>
  <c r="H244" i="15"/>
  <c r="E244" i="15"/>
  <c r="H131" i="3" l="1"/>
  <c r="E131" i="3"/>
  <c r="H295" i="19"/>
  <c r="E295" i="19"/>
  <c r="F244" i="15"/>
  <c r="G244" i="15" s="1"/>
  <c r="I244" i="15" s="1"/>
  <c r="C245" i="15" s="1"/>
  <c r="F131" i="3" l="1"/>
  <c r="F295" i="19"/>
  <c r="G295" i="19" s="1"/>
  <c r="I295" i="19" s="1"/>
  <c r="C296" i="19" s="1"/>
  <c r="H245" i="15"/>
  <c r="E245" i="15"/>
  <c r="G131" i="3" l="1"/>
  <c r="E296" i="19"/>
  <c r="H296" i="19"/>
  <c r="F245" i="15"/>
  <c r="G245" i="15" s="1"/>
  <c r="I245" i="15" s="1"/>
  <c r="C246" i="15" s="1"/>
  <c r="I131" i="3" l="1"/>
  <c r="C132" i="3" s="1"/>
  <c r="F296" i="19"/>
  <c r="G296" i="19" s="1"/>
  <c r="I296" i="19" s="1"/>
  <c r="C297" i="19" s="1"/>
  <c r="H246" i="15"/>
  <c r="E246" i="15"/>
  <c r="E132" i="3" l="1"/>
  <c r="H132" i="3"/>
  <c r="H297" i="19"/>
  <c r="E297" i="19"/>
  <c r="F246" i="15"/>
  <c r="G246" i="15" s="1"/>
  <c r="I246" i="15" s="1"/>
  <c r="C247" i="15" s="1"/>
  <c r="F132" i="3" l="1"/>
  <c r="F297" i="19"/>
  <c r="G297" i="19" s="1"/>
  <c r="I297" i="19" s="1"/>
  <c r="C298" i="19" s="1"/>
  <c r="E247" i="15"/>
  <c r="H247" i="15"/>
  <c r="G132" i="3" l="1"/>
  <c r="H298" i="19"/>
  <c r="E298" i="19"/>
  <c r="F247" i="15"/>
  <c r="G247" i="15" s="1"/>
  <c r="I247" i="15" s="1"/>
  <c r="C248" i="15" s="1"/>
  <c r="I132" i="3" l="1"/>
  <c r="C133" i="3" s="1"/>
  <c r="F298" i="19"/>
  <c r="G298" i="19" s="1"/>
  <c r="I298" i="19" s="1"/>
  <c r="C299" i="19" s="1"/>
  <c r="H248" i="15"/>
  <c r="E248" i="15"/>
  <c r="E133" i="3" l="1"/>
  <c r="H133" i="3"/>
  <c r="H299" i="19"/>
  <c r="E299" i="19"/>
  <c r="F248" i="15"/>
  <c r="G248" i="15" s="1"/>
  <c r="I248" i="15" s="1"/>
  <c r="C249" i="15" s="1"/>
  <c r="F133" i="3" l="1"/>
  <c r="F299" i="19"/>
  <c r="G299" i="19" s="1"/>
  <c r="I299" i="19" s="1"/>
  <c r="C300" i="19" s="1"/>
  <c r="E249" i="15"/>
  <c r="H249" i="15"/>
  <c r="G133" i="3" l="1"/>
  <c r="H300" i="19"/>
  <c r="E300" i="19"/>
  <c r="F249" i="15"/>
  <c r="G249" i="15" s="1"/>
  <c r="I249" i="15" s="1"/>
  <c r="C250" i="15" s="1"/>
  <c r="I133" i="3" l="1"/>
  <c r="C134" i="3" s="1"/>
  <c r="F300" i="19"/>
  <c r="G300" i="19" s="1"/>
  <c r="I300" i="19" s="1"/>
  <c r="C301" i="19" s="1"/>
  <c r="H250" i="15"/>
  <c r="E250" i="15"/>
  <c r="E134" i="3" l="1"/>
  <c r="H134" i="3"/>
  <c r="E301" i="19"/>
  <c r="H301" i="19"/>
  <c r="F250" i="15"/>
  <c r="G250" i="15" s="1"/>
  <c r="I250" i="15" s="1"/>
  <c r="C251" i="15" s="1"/>
  <c r="F134" i="3" l="1"/>
  <c r="F301" i="19"/>
  <c r="G301" i="19" s="1"/>
  <c r="I301" i="19" s="1"/>
  <c r="C302" i="19" s="1"/>
  <c r="H251" i="15"/>
  <c r="E251" i="15"/>
  <c r="G134" i="3" l="1"/>
  <c r="H302" i="19"/>
  <c r="E302" i="19"/>
  <c r="F251" i="15"/>
  <c r="G251" i="15" s="1"/>
  <c r="I251" i="15" s="1"/>
  <c r="C252" i="15" s="1"/>
  <c r="I134" i="3" l="1"/>
  <c r="C135" i="3" s="1"/>
  <c r="F302" i="19"/>
  <c r="G302" i="19" s="1"/>
  <c r="I302" i="19" s="1"/>
  <c r="C303" i="19" s="1"/>
  <c r="H252" i="15"/>
  <c r="E252" i="15"/>
  <c r="E135" i="3" l="1"/>
  <c r="H135" i="3"/>
  <c r="H303" i="19"/>
  <c r="E303" i="19"/>
  <c r="F252" i="15"/>
  <c r="G252" i="15" s="1"/>
  <c r="I252" i="15" s="1"/>
  <c r="C253" i="15" s="1"/>
  <c r="F135" i="3" l="1"/>
  <c r="F303" i="19"/>
  <c r="G303" i="19" s="1"/>
  <c r="I303" i="19" s="1"/>
  <c r="C304" i="19" s="1"/>
  <c r="H253" i="15"/>
  <c r="E253" i="15"/>
  <c r="G135" i="3" l="1"/>
  <c r="E304" i="19"/>
  <c r="H304" i="19"/>
  <c r="F253" i="15"/>
  <c r="G253" i="15" s="1"/>
  <c r="I253" i="15" s="1"/>
  <c r="C254" i="15" s="1"/>
  <c r="I135" i="3" l="1"/>
  <c r="C136" i="3" s="1"/>
  <c r="F304" i="19"/>
  <c r="G304" i="19" s="1"/>
  <c r="I304" i="19" s="1"/>
  <c r="C305" i="19" s="1"/>
  <c r="H254" i="15"/>
  <c r="E254" i="15"/>
  <c r="H136" i="3" l="1"/>
  <c r="E136" i="3"/>
  <c r="H305" i="19"/>
  <c r="E305" i="19"/>
  <c r="F254" i="15"/>
  <c r="G254" i="15" s="1"/>
  <c r="I254" i="15" s="1"/>
  <c r="C255" i="15" s="1"/>
  <c r="F136" i="3" l="1"/>
  <c r="F305" i="19"/>
  <c r="G305" i="19" s="1"/>
  <c r="I305" i="19" s="1"/>
  <c r="C306" i="19" s="1"/>
  <c r="H255" i="15"/>
  <c r="E255" i="15"/>
  <c r="G136" i="3" l="1"/>
  <c r="E306" i="19"/>
  <c r="H306" i="19"/>
  <c r="F255" i="15"/>
  <c r="G255" i="15" s="1"/>
  <c r="I255" i="15" s="1"/>
  <c r="C256" i="15" s="1"/>
  <c r="I136" i="3" l="1"/>
  <c r="C137" i="3" s="1"/>
  <c r="F306" i="19"/>
  <c r="G306" i="19" s="1"/>
  <c r="I306" i="19" s="1"/>
  <c r="C307" i="19" s="1"/>
  <c r="H256" i="15"/>
  <c r="E256" i="15"/>
  <c r="H137" i="3" l="1"/>
  <c r="E137" i="3"/>
  <c r="E307" i="19"/>
  <c r="H307" i="19"/>
  <c r="F256" i="15"/>
  <c r="G256" i="15" s="1"/>
  <c r="I256" i="15" s="1"/>
  <c r="C257" i="15" s="1"/>
  <c r="F137" i="3" l="1"/>
  <c r="F307" i="19"/>
  <c r="G307" i="19" s="1"/>
  <c r="I307" i="19" s="1"/>
  <c r="C308" i="19" s="1"/>
  <c r="E257" i="15"/>
  <c r="H257" i="15"/>
  <c r="G137" i="3" l="1"/>
  <c r="H308" i="19"/>
  <c r="E308" i="19"/>
  <c r="F257" i="15"/>
  <c r="G257" i="15" s="1"/>
  <c r="I257" i="15" s="1"/>
  <c r="C258" i="15" s="1"/>
  <c r="I137" i="3" l="1"/>
  <c r="C138" i="3" s="1"/>
  <c r="F308" i="19"/>
  <c r="G308" i="19" s="1"/>
  <c r="I308" i="19" s="1"/>
  <c r="C309" i="19" s="1"/>
  <c r="H258" i="15"/>
  <c r="E258" i="15"/>
  <c r="H138" i="3" l="1"/>
  <c r="E138" i="3"/>
  <c r="H309" i="19"/>
  <c r="E309" i="19"/>
  <c r="F258" i="15"/>
  <c r="G258" i="15" s="1"/>
  <c r="I258" i="15" s="1"/>
  <c r="C259" i="15" s="1"/>
  <c r="F138" i="3" l="1"/>
  <c r="F309" i="19"/>
  <c r="G309" i="19" s="1"/>
  <c r="I309" i="19" s="1"/>
  <c r="C310" i="19" s="1"/>
  <c r="H259" i="15"/>
  <c r="E259" i="15"/>
  <c r="G138" i="3" l="1"/>
  <c r="H310" i="19"/>
  <c r="E310" i="19"/>
  <c r="F259" i="15"/>
  <c r="G259" i="15" s="1"/>
  <c r="I259" i="15" s="1"/>
  <c r="C260" i="15" s="1"/>
  <c r="I138" i="3" l="1"/>
  <c r="C139" i="3" s="1"/>
  <c r="F310" i="19"/>
  <c r="G310" i="19" s="1"/>
  <c r="I310" i="19" s="1"/>
  <c r="C311" i="19" s="1"/>
  <c r="H260" i="15"/>
  <c r="E260" i="15"/>
  <c r="E139" i="3" l="1"/>
  <c r="H139" i="3"/>
  <c r="H311" i="19"/>
  <c r="E311" i="19"/>
  <c r="F260" i="15"/>
  <c r="G260" i="15" s="1"/>
  <c r="I260" i="15" s="1"/>
  <c r="C261" i="15" s="1"/>
  <c r="F139" i="3" l="1"/>
  <c r="F311" i="19"/>
  <c r="G311" i="19" s="1"/>
  <c r="I311" i="19" s="1"/>
  <c r="C312" i="19" s="1"/>
  <c r="H261" i="15"/>
  <c r="E261" i="15"/>
  <c r="G139" i="3" l="1"/>
  <c r="H312" i="19"/>
  <c r="E312" i="19"/>
  <c r="F261" i="15"/>
  <c r="G261" i="15" s="1"/>
  <c r="I261" i="15" s="1"/>
  <c r="C262" i="15" s="1"/>
  <c r="I139" i="3" l="1"/>
  <c r="C140" i="3" s="1"/>
  <c r="F312" i="19"/>
  <c r="G312" i="19" s="1"/>
  <c r="I312" i="19" s="1"/>
  <c r="C313" i="19" s="1"/>
  <c r="H262" i="15"/>
  <c r="E262" i="15"/>
  <c r="H140" i="3" l="1"/>
  <c r="E140" i="3"/>
  <c r="H313" i="19"/>
  <c r="E313" i="19"/>
  <c r="F262" i="15"/>
  <c r="G262" i="15" s="1"/>
  <c r="I262" i="15" s="1"/>
  <c r="C263" i="15" s="1"/>
  <c r="F140" i="3" l="1"/>
  <c r="F313" i="19"/>
  <c r="G313" i="19" s="1"/>
  <c r="I313" i="19" s="1"/>
  <c r="C314" i="19" s="1"/>
  <c r="E263" i="15"/>
  <c r="H263" i="15"/>
  <c r="G140" i="3" l="1"/>
  <c r="H314" i="19"/>
  <c r="E314" i="19"/>
  <c r="F263" i="15"/>
  <c r="G263" i="15" s="1"/>
  <c r="I263" i="15" s="1"/>
  <c r="C264" i="15" s="1"/>
  <c r="I140" i="3" l="1"/>
  <c r="C141" i="3" s="1"/>
  <c r="F314" i="19"/>
  <c r="G314" i="19" s="1"/>
  <c r="I314" i="19" s="1"/>
  <c r="C315" i="19" s="1"/>
  <c r="H264" i="15"/>
  <c r="E264" i="15"/>
  <c r="H141" i="3" l="1"/>
  <c r="E141" i="3"/>
  <c r="H315" i="19"/>
  <c r="E315" i="19"/>
  <c r="F264" i="15"/>
  <c r="G264" i="15" s="1"/>
  <c r="I264" i="15" s="1"/>
  <c r="C265" i="15" s="1"/>
  <c r="F141" i="3" l="1"/>
  <c r="F315" i="19"/>
  <c r="G315" i="19" s="1"/>
  <c r="I315" i="19" s="1"/>
  <c r="C316" i="19" s="1"/>
  <c r="E265" i="15"/>
  <c r="H265" i="15"/>
  <c r="G141" i="3" l="1"/>
  <c r="H316" i="19"/>
  <c r="E316" i="19"/>
  <c r="F265" i="15"/>
  <c r="G265" i="15" s="1"/>
  <c r="I265" i="15" s="1"/>
  <c r="C266" i="15" s="1"/>
  <c r="I141" i="3" l="1"/>
  <c r="C142" i="3" s="1"/>
  <c r="F316" i="19"/>
  <c r="G316" i="19" s="1"/>
  <c r="I316" i="19" s="1"/>
  <c r="C317" i="19" s="1"/>
  <c r="H266" i="15"/>
  <c r="E266" i="15"/>
  <c r="E142" i="3" l="1"/>
  <c r="H142" i="3"/>
  <c r="H317" i="19"/>
  <c r="E317" i="19"/>
  <c r="F266" i="15"/>
  <c r="G266" i="15" s="1"/>
  <c r="I266" i="15" s="1"/>
  <c r="C267" i="15" s="1"/>
  <c r="F142" i="3" l="1"/>
  <c r="F317" i="19"/>
  <c r="G317" i="19" s="1"/>
  <c r="I317" i="19" s="1"/>
  <c r="C318" i="19" s="1"/>
  <c r="E267" i="15"/>
  <c r="H267" i="15"/>
  <c r="G142" i="3" l="1"/>
  <c r="H318" i="19"/>
  <c r="E318" i="19"/>
  <c r="F267" i="15"/>
  <c r="G267" i="15" s="1"/>
  <c r="I267" i="15" s="1"/>
  <c r="C268" i="15" s="1"/>
  <c r="I142" i="3" l="1"/>
  <c r="C143" i="3" s="1"/>
  <c r="F318" i="19"/>
  <c r="G318" i="19" s="1"/>
  <c r="I318" i="19" s="1"/>
  <c r="C319" i="19" s="1"/>
  <c r="H268" i="15"/>
  <c r="E268" i="15"/>
  <c r="E143" i="3" l="1"/>
  <c r="H143" i="3"/>
  <c r="H319" i="19"/>
  <c r="E319" i="19"/>
  <c r="F268" i="15"/>
  <c r="G268" i="15" s="1"/>
  <c r="I268" i="15" s="1"/>
  <c r="C269" i="15" s="1"/>
  <c r="F143" i="3" l="1"/>
  <c r="F319" i="19"/>
  <c r="G319" i="19" s="1"/>
  <c r="I319" i="19" s="1"/>
  <c r="C320" i="19" s="1"/>
  <c r="H269" i="15"/>
  <c r="E269" i="15"/>
  <c r="G143" i="3" l="1"/>
  <c r="H320" i="19"/>
  <c r="E320" i="19"/>
  <c r="F269" i="15"/>
  <c r="G269" i="15" s="1"/>
  <c r="I269" i="15" s="1"/>
  <c r="C270" i="15" s="1"/>
  <c r="I143" i="3" l="1"/>
  <c r="C144" i="3" s="1"/>
  <c r="F320" i="19"/>
  <c r="G320" i="19" s="1"/>
  <c r="I320" i="19" s="1"/>
  <c r="C321" i="19" s="1"/>
  <c r="H270" i="15"/>
  <c r="E270" i="15"/>
  <c r="H144" i="3" l="1"/>
  <c r="E144" i="3"/>
  <c r="H321" i="19"/>
  <c r="E321" i="19"/>
  <c r="F270" i="15"/>
  <c r="G270" i="15" s="1"/>
  <c r="I270" i="15" s="1"/>
  <c r="C271" i="15" s="1"/>
  <c r="F144" i="3" l="1"/>
  <c r="F321" i="19"/>
  <c r="G321" i="19" s="1"/>
  <c r="I321" i="19" s="1"/>
  <c r="C322" i="19" s="1"/>
  <c r="H271" i="15"/>
  <c r="E271" i="15"/>
  <c r="G144" i="3" l="1"/>
  <c r="H322" i="19"/>
  <c r="E322" i="19"/>
  <c r="F271" i="15"/>
  <c r="G271" i="15" s="1"/>
  <c r="I271" i="15" s="1"/>
  <c r="C272" i="15" s="1"/>
  <c r="I144" i="3" l="1"/>
  <c r="C145" i="3" s="1"/>
  <c r="F322" i="19"/>
  <c r="G322" i="19" s="1"/>
  <c r="I322" i="19" s="1"/>
  <c r="C323" i="19" s="1"/>
  <c r="H272" i="15"/>
  <c r="E272" i="15"/>
  <c r="H145" i="3" l="1"/>
  <c r="E145" i="3"/>
  <c r="H323" i="19"/>
  <c r="E323" i="19"/>
  <c r="F272" i="15"/>
  <c r="G272" i="15" s="1"/>
  <c r="I272" i="15" s="1"/>
  <c r="C273" i="15" s="1"/>
  <c r="F145" i="3" l="1"/>
  <c r="F323" i="19"/>
  <c r="G323" i="19" s="1"/>
  <c r="I323" i="19" s="1"/>
  <c r="C324" i="19" s="1"/>
  <c r="H273" i="15"/>
  <c r="E273" i="15"/>
  <c r="G145" i="3" l="1"/>
  <c r="H324" i="19"/>
  <c r="E324" i="19"/>
  <c r="F273" i="15"/>
  <c r="G273" i="15" s="1"/>
  <c r="I273" i="15" s="1"/>
  <c r="C274" i="15" s="1"/>
  <c r="I145" i="3" l="1"/>
  <c r="C146" i="3" s="1"/>
  <c r="F324" i="19"/>
  <c r="G324" i="19" s="1"/>
  <c r="I324" i="19" s="1"/>
  <c r="C325" i="19" s="1"/>
  <c r="H274" i="15"/>
  <c r="E274" i="15"/>
  <c r="H146" i="3" l="1"/>
  <c r="E146" i="3"/>
  <c r="H325" i="19"/>
  <c r="E325" i="19"/>
  <c r="F274" i="15"/>
  <c r="G274" i="15" s="1"/>
  <c r="I274" i="15" s="1"/>
  <c r="C275" i="15" s="1"/>
  <c r="F146" i="3" l="1"/>
  <c r="F325" i="19"/>
  <c r="G325" i="19" s="1"/>
  <c r="I325" i="19" s="1"/>
  <c r="C326" i="19" s="1"/>
  <c r="E275" i="15"/>
  <c r="H275" i="15"/>
  <c r="G146" i="3" l="1"/>
  <c r="E326" i="19"/>
  <c r="H326" i="19"/>
  <c r="F275" i="15"/>
  <c r="G275" i="15" s="1"/>
  <c r="I275" i="15" s="1"/>
  <c r="C276" i="15" s="1"/>
  <c r="I146" i="3" l="1"/>
  <c r="C147" i="3" s="1"/>
  <c r="F326" i="19"/>
  <c r="G326" i="19" s="1"/>
  <c r="I326" i="19" s="1"/>
  <c r="C327" i="19" s="1"/>
  <c r="H276" i="15"/>
  <c r="E276" i="15"/>
  <c r="E147" i="3" l="1"/>
  <c r="H147" i="3"/>
  <c r="H327" i="19"/>
  <c r="E327" i="19"/>
  <c r="F276" i="15"/>
  <c r="G276" i="15" s="1"/>
  <c r="I276" i="15" s="1"/>
  <c r="C277" i="15" s="1"/>
  <c r="F147" i="3" l="1"/>
  <c r="F327" i="19"/>
  <c r="G327" i="19" s="1"/>
  <c r="I327" i="19" s="1"/>
  <c r="C328" i="19" s="1"/>
  <c r="H277" i="15"/>
  <c r="E277" i="15"/>
  <c r="G147" i="3" l="1"/>
  <c r="H328" i="19"/>
  <c r="E328" i="19"/>
  <c r="F277" i="15"/>
  <c r="G277" i="15" s="1"/>
  <c r="I277" i="15" s="1"/>
  <c r="C278" i="15" s="1"/>
  <c r="I147" i="3" l="1"/>
  <c r="C148" i="3" s="1"/>
  <c r="F328" i="19"/>
  <c r="G328" i="19" s="1"/>
  <c r="I328" i="19" s="1"/>
  <c r="C329" i="19" s="1"/>
  <c r="H278" i="15"/>
  <c r="E278" i="15"/>
  <c r="H148" i="3" l="1"/>
  <c r="E148" i="3"/>
  <c r="E329" i="19"/>
  <c r="H329" i="19"/>
  <c r="F278" i="15"/>
  <c r="G278" i="15" s="1"/>
  <c r="I278" i="15" s="1"/>
  <c r="C279" i="15" s="1"/>
  <c r="F148" i="3" l="1"/>
  <c r="F329" i="19"/>
  <c r="G329" i="19" s="1"/>
  <c r="I329" i="19" s="1"/>
  <c r="C330" i="19" s="1"/>
  <c r="E279" i="15"/>
  <c r="H279" i="15"/>
  <c r="G148" i="3" l="1"/>
  <c r="H330" i="19"/>
  <c r="E330" i="19"/>
  <c r="F279" i="15"/>
  <c r="G279" i="15" s="1"/>
  <c r="I279" i="15" s="1"/>
  <c r="C280" i="15" s="1"/>
  <c r="I148" i="3" l="1"/>
  <c r="C149" i="3" s="1"/>
  <c r="F330" i="19"/>
  <c r="G330" i="19" s="1"/>
  <c r="I330" i="19" s="1"/>
  <c r="C331" i="19" s="1"/>
  <c r="H280" i="15"/>
  <c r="E280" i="15"/>
  <c r="E149" i="3" l="1"/>
  <c r="H149" i="3"/>
  <c r="H331" i="19"/>
  <c r="E331" i="19"/>
  <c r="F280" i="15"/>
  <c r="G280" i="15" s="1"/>
  <c r="I280" i="15" s="1"/>
  <c r="C281" i="15" s="1"/>
  <c r="F149" i="3" l="1"/>
  <c r="F331" i="19"/>
  <c r="G331" i="19" s="1"/>
  <c r="I331" i="19" s="1"/>
  <c r="C332" i="19" s="1"/>
  <c r="E281" i="15"/>
  <c r="H281" i="15"/>
  <c r="G149" i="3" l="1"/>
  <c r="E332" i="19"/>
  <c r="H332" i="19"/>
  <c r="F281" i="15"/>
  <c r="G281" i="15" s="1"/>
  <c r="I281" i="15" s="1"/>
  <c r="C282" i="15" s="1"/>
  <c r="I149" i="3" l="1"/>
  <c r="C150" i="3" s="1"/>
  <c r="F332" i="19"/>
  <c r="G332" i="19" s="1"/>
  <c r="I332" i="19" s="1"/>
  <c r="C333" i="19" s="1"/>
  <c r="E282" i="15"/>
  <c r="H282" i="15"/>
  <c r="H150" i="3" l="1"/>
  <c r="E150" i="3"/>
  <c r="E333" i="19"/>
  <c r="H333" i="19"/>
  <c r="F282" i="15"/>
  <c r="G282" i="15" s="1"/>
  <c r="I282" i="15" s="1"/>
  <c r="C283" i="15" s="1"/>
  <c r="F150" i="3" l="1"/>
  <c r="F333" i="19"/>
  <c r="G333" i="19" s="1"/>
  <c r="I333" i="19" s="1"/>
  <c r="C334" i="19" s="1"/>
  <c r="H283" i="15"/>
  <c r="E283" i="15"/>
  <c r="G150" i="3" l="1"/>
  <c r="H334" i="19"/>
  <c r="E334" i="19"/>
  <c r="F283" i="15"/>
  <c r="G283" i="15" s="1"/>
  <c r="I283" i="15" s="1"/>
  <c r="C284" i="15" s="1"/>
  <c r="I150" i="3" l="1"/>
  <c r="C151" i="3" s="1"/>
  <c r="F334" i="19"/>
  <c r="G334" i="19" s="1"/>
  <c r="I334" i="19" s="1"/>
  <c r="C335" i="19" s="1"/>
  <c r="H284" i="15"/>
  <c r="E284" i="15"/>
  <c r="H151" i="3" l="1"/>
  <c r="E151" i="3"/>
  <c r="H335" i="19"/>
  <c r="E335" i="19"/>
  <c r="F284" i="15"/>
  <c r="G284" i="15" s="1"/>
  <c r="I284" i="15" s="1"/>
  <c r="C285" i="15" s="1"/>
  <c r="F151" i="3" l="1"/>
  <c r="F335" i="19"/>
  <c r="G335" i="19" s="1"/>
  <c r="I335" i="19" s="1"/>
  <c r="C336" i="19" s="1"/>
  <c r="H285" i="15"/>
  <c r="E285" i="15"/>
  <c r="G151" i="3" l="1"/>
  <c r="E336" i="19"/>
  <c r="H336" i="19"/>
  <c r="F285" i="15"/>
  <c r="G285" i="15" s="1"/>
  <c r="I285" i="15" s="1"/>
  <c r="C286" i="15" s="1"/>
  <c r="I151" i="3" l="1"/>
  <c r="C152" i="3" s="1"/>
  <c r="F336" i="19"/>
  <c r="G336" i="19" s="1"/>
  <c r="I336" i="19" s="1"/>
  <c r="C337" i="19" s="1"/>
  <c r="H286" i="15"/>
  <c r="E286" i="15"/>
  <c r="H152" i="3" l="1"/>
  <c r="E152" i="3"/>
  <c r="H337" i="19"/>
  <c r="E337" i="19"/>
  <c r="F286" i="15"/>
  <c r="G286" i="15" s="1"/>
  <c r="I286" i="15" s="1"/>
  <c r="C287" i="15" s="1"/>
  <c r="F152" i="3" l="1"/>
  <c r="F337" i="19"/>
  <c r="G337" i="19" s="1"/>
  <c r="I337" i="19" s="1"/>
  <c r="C338" i="19" s="1"/>
  <c r="H287" i="15"/>
  <c r="E287" i="15"/>
  <c r="G152" i="3" l="1"/>
  <c r="H338" i="19"/>
  <c r="E338" i="19"/>
  <c r="F287" i="15"/>
  <c r="G287" i="15" s="1"/>
  <c r="I287" i="15" s="1"/>
  <c r="C288" i="15" s="1"/>
  <c r="I152" i="3" l="1"/>
  <c r="C153" i="3" s="1"/>
  <c r="F338" i="19"/>
  <c r="G338" i="19" s="1"/>
  <c r="I338" i="19" s="1"/>
  <c r="C339" i="19" s="1"/>
  <c r="H288" i="15"/>
  <c r="E288" i="15"/>
  <c r="H153" i="3" l="1"/>
  <c r="E153" i="3"/>
  <c r="H339" i="19"/>
  <c r="E339" i="19"/>
  <c r="F288" i="15"/>
  <c r="G288" i="15" s="1"/>
  <c r="I288" i="15" s="1"/>
  <c r="C289" i="15" s="1"/>
  <c r="F153" i="3" l="1"/>
  <c r="F339" i="19"/>
  <c r="G339" i="19" s="1"/>
  <c r="I339" i="19" s="1"/>
  <c r="C340" i="19" s="1"/>
  <c r="E289" i="15"/>
  <c r="H289" i="15"/>
  <c r="G153" i="3" l="1"/>
  <c r="H340" i="19"/>
  <c r="E340" i="19"/>
  <c r="F289" i="15"/>
  <c r="G289" i="15" s="1"/>
  <c r="I289" i="15" s="1"/>
  <c r="C290" i="15" s="1"/>
  <c r="I153" i="3" l="1"/>
  <c r="C154" i="3" s="1"/>
  <c r="F340" i="19"/>
  <c r="G340" i="19" s="1"/>
  <c r="I340" i="19" s="1"/>
  <c r="C341" i="19" s="1"/>
  <c r="H290" i="15"/>
  <c r="E290" i="15"/>
  <c r="H154" i="3" l="1"/>
  <c r="E154" i="3"/>
  <c r="E341" i="19"/>
  <c r="H341" i="19"/>
  <c r="F290" i="15"/>
  <c r="G290" i="15" s="1"/>
  <c r="I290" i="15" s="1"/>
  <c r="C291" i="15" s="1"/>
  <c r="F154" i="3" l="1"/>
  <c r="F341" i="19"/>
  <c r="G341" i="19" s="1"/>
  <c r="I341" i="19" s="1"/>
  <c r="C342" i="19" s="1"/>
  <c r="H291" i="15"/>
  <c r="E291" i="15"/>
  <c r="G154" i="3" l="1"/>
  <c r="H342" i="19"/>
  <c r="E342" i="19"/>
  <c r="F291" i="15"/>
  <c r="G291" i="15" s="1"/>
  <c r="I291" i="15" s="1"/>
  <c r="C292" i="15" s="1"/>
  <c r="I154" i="3" l="1"/>
  <c r="C155" i="3" s="1"/>
  <c r="F342" i="19"/>
  <c r="G342" i="19" s="1"/>
  <c r="I342" i="19" s="1"/>
  <c r="C343" i="19" s="1"/>
  <c r="H292" i="15"/>
  <c r="E292" i="15"/>
  <c r="E155" i="3" l="1"/>
  <c r="H155" i="3"/>
  <c r="H343" i="19"/>
  <c r="E343" i="19"/>
  <c r="F292" i="15"/>
  <c r="G292" i="15" s="1"/>
  <c r="I292" i="15" s="1"/>
  <c r="C293" i="15" s="1"/>
  <c r="F155" i="3" l="1"/>
  <c r="F343" i="19"/>
  <c r="G343" i="19" s="1"/>
  <c r="I343" i="19" s="1"/>
  <c r="C344" i="19" s="1"/>
  <c r="H293" i="15"/>
  <c r="E293" i="15"/>
  <c r="G155" i="3" l="1"/>
  <c r="H344" i="19"/>
  <c r="E344" i="19"/>
  <c r="F293" i="15"/>
  <c r="G293" i="15" s="1"/>
  <c r="I293" i="15" s="1"/>
  <c r="C294" i="15" s="1"/>
  <c r="I155" i="3" l="1"/>
  <c r="C156" i="3" s="1"/>
  <c r="F344" i="19"/>
  <c r="G344" i="19" s="1"/>
  <c r="I344" i="19" s="1"/>
  <c r="C345" i="19" s="1"/>
  <c r="H294" i="15"/>
  <c r="E294" i="15"/>
  <c r="E156" i="3" l="1"/>
  <c r="H156" i="3"/>
  <c r="E345" i="19"/>
  <c r="H345" i="19"/>
  <c r="F294" i="15"/>
  <c r="G294" i="15" s="1"/>
  <c r="I294" i="15" s="1"/>
  <c r="C295" i="15" s="1"/>
  <c r="F156" i="3" l="1"/>
  <c r="F345" i="19"/>
  <c r="G345" i="19" s="1"/>
  <c r="I345" i="19" s="1"/>
  <c r="C346" i="19" s="1"/>
  <c r="E295" i="15"/>
  <c r="H295" i="15"/>
  <c r="G156" i="3" l="1"/>
  <c r="E346" i="19"/>
  <c r="H346" i="19"/>
  <c r="F295" i="15"/>
  <c r="G295" i="15" s="1"/>
  <c r="I295" i="15" s="1"/>
  <c r="C296" i="15" s="1"/>
  <c r="I156" i="3" l="1"/>
  <c r="C157" i="3" s="1"/>
  <c r="F346" i="19"/>
  <c r="G346" i="19" s="1"/>
  <c r="I346" i="19" s="1"/>
  <c r="C347" i="19" s="1"/>
  <c r="E296" i="15"/>
  <c r="H296" i="15"/>
  <c r="H157" i="3" l="1"/>
  <c r="E157" i="3"/>
  <c r="E347" i="19"/>
  <c r="H347" i="19"/>
  <c r="F296" i="15"/>
  <c r="G296" i="15" s="1"/>
  <c r="I296" i="15" s="1"/>
  <c r="C297" i="15" s="1"/>
  <c r="F157" i="3" l="1"/>
  <c r="F347" i="19"/>
  <c r="G347" i="19" s="1"/>
  <c r="I347" i="19" s="1"/>
  <c r="C348" i="19" s="1"/>
  <c r="H297" i="15"/>
  <c r="E297" i="15"/>
  <c r="G157" i="3" l="1"/>
  <c r="H348" i="19"/>
  <c r="E348" i="19"/>
  <c r="F297" i="15"/>
  <c r="G297" i="15" s="1"/>
  <c r="I297" i="15" s="1"/>
  <c r="C298" i="15" s="1"/>
  <c r="I157" i="3" l="1"/>
  <c r="C158" i="3" s="1"/>
  <c r="F348" i="19"/>
  <c r="G348" i="19" s="1"/>
  <c r="I348" i="19" s="1"/>
  <c r="C349" i="19" s="1"/>
  <c r="H298" i="15"/>
  <c r="E298" i="15"/>
  <c r="H158" i="3" l="1"/>
  <c r="E158" i="3"/>
  <c r="H349" i="19"/>
  <c r="E349" i="19"/>
  <c r="F298" i="15"/>
  <c r="G298" i="15" s="1"/>
  <c r="I298" i="15" s="1"/>
  <c r="C299" i="15" s="1"/>
  <c r="F158" i="3" l="1"/>
  <c r="F349" i="19"/>
  <c r="G349" i="19" s="1"/>
  <c r="I349" i="19" s="1"/>
  <c r="C350" i="19" s="1"/>
  <c r="H299" i="15"/>
  <c r="E299" i="15"/>
  <c r="G158" i="3" l="1"/>
  <c r="E350" i="19"/>
  <c r="H350" i="19"/>
  <c r="F299" i="15"/>
  <c r="G299" i="15" s="1"/>
  <c r="I299" i="15" s="1"/>
  <c r="C300" i="15" s="1"/>
  <c r="I158" i="3" l="1"/>
  <c r="C159" i="3" s="1"/>
  <c r="F350" i="19"/>
  <c r="G350" i="19" s="1"/>
  <c r="I350" i="19" s="1"/>
  <c r="C351" i="19" s="1"/>
  <c r="H300" i="15"/>
  <c r="E300" i="15"/>
  <c r="H159" i="3" l="1"/>
  <c r="E159" i="3"/>
  <c r="H351" i="19"/>
  <c r="E351" i="19"/>
  <c r="F300" i="15"/>
  <c r="G300" i="15" s="1"/>
  <c r="I300" i="15" s="1"/>
  <c r="C301" i="15" s="1"/>
  <c r="F159" i="3" l="1"/>
  <c r="F351" i="19"/>
  <c r="G351" i="19" s="1"/>
  <c r="I351" i="19" s="1"/>
  <c r="C352" i="19" s="1"/>
  <c r="E301" i="15"/>
  <c r="H301" i="15"/>
  <c r="G159" i="3" l="1"/>
  <c r="H352" i="19"/>
  <c r="E352" i="19"/>
  <c r="F301" i="15"/>
  <c r="G301" i="15" s="1"/>
  <c r="I301" i="15" s="1"/>
  <c r="C302" i="15" s="1"/>
  <c r="I159" i="3" l="1"/>
  <c r="C160" i="3" s="1"/>
  <c r="F352" i="19"/>
  <c r="G352" i="19" s="1"/>
  <c r="I352" i="19" s="1"/>
  <c r="C353" i="19" s="1"/>
  <c r="H302" i="15"/>
  <c r="E302" i="15"/>
  <c r="E160" i="3" l="1"/>
  <c r="H160" i="3"/>
  <c r="E353" i="19"/>
  <c r="H353" i="19"/>
  <c r="F302" i="15"/>
  <c r="G302" i="15" s="1"/>
  <c r="I302" i="15" s="1"/>
  <c r="C303" i="15" s="1"/>
  <c r="F160" i="3" l="1"/>
  <c r="F353" i="19"/>
  <c r="G353" i="19" s="1"/>
  <c r="I353" i="19" s="1"/>
  <c r="C354" i="19" s="1"/>
  <c r="H303" i="15"/>
  <c r="E303" i="15"/>
  <c r="G160" i="3" l="1"/>
  <c r="H354" i="19"/>
  <c r="E354" i="19"/>
  <c r="F303" i="15"/>
  <c r="G303" i="15" s="1"/>
  <c r="I303" i="15" s="1"/>
  <c r="C304" i="15" s="1"/>
  <c r="I160" i="3" l="1"/>
  <c r="C161" i="3" s="1"/>
  <c r="F354" i="19"/>
  <c r="G354" i="19" s="1"/>
  <c r="I354" i="19" s="1"/>
  <c r="C355" i="19" s="1"/>
  <c r="H304" i="15"/>
  <c r="E304" i="15"/>
  <c r="H161" i="3" l="1"/>
  <c r="E161" i="3"/>
  <c r="E355" i="19"/>
  <c r="H355" i="19"/>
  <c r="F304" i="15"/>
  <c r="G304" i="15" s="1"/>
  <c r="I304" i="15" s="1"/>
  <c r="C305" i="15" s="1"/>
  <c r="F161" i="3" l="1"/>
  <c r="F355" i="19"/>
  <c r="G355" i="19" s="1"/>
  <c r="I355" i="19" s="1"/>
  <c r="C356" i="19" s="1"/>
  <c r="H305" i="15"/>
  <c r="E305" i="15"/>
  <c r="G161" i="3" l="1"/>
  <c r="H356" i="19"/>
  <c r="E356" i="19"/>
  <c r="F305" i="15"/>
  <c r="G305" i="15" s="1"/>
  <c r="I305" i="15" s="1"/>
  <c r="C306" i="15" s="1"/>
  <c r="I161" i="3" l="1"/>
  <c r="C162" i="3" s="1"/>
  <c r="F356" i="19"/>
  <c r="G356" i="19" s="1"/>
  <c r="I356" i="19" s="1"/>
  <c r="C357" i="19" s="1"/>
  <c r="E306" i="15"/>
  <c r="H306" i="15"/>
  <c r="E162" i="3" l="1"/>
  <c r="H162" i="3"/>
  <c r="E357" i="19"/>
  <c r="H357" i="19"/>
  <c r="F306" i="15"/>
  <c r="G306" i="15" s="1"/>
  <c r="I306" i="15" s="1"/>
  <c r="C307" i="15" s="1"/>
  <c r="F162" i="3" l="1"/>
  <c r="F357" i="19"/>
  <c r="G357" i="19" s="1"/>
  <c r="I357" i="19" s="1"/>
  <c r="C358" i="19" s="1"/>
  <c r="H307" i="15"/>
  <c r="E307" i="15"/>
  <c r="G162" i="3" l="1"/>
  <c r="H358" i="19"/>
  <c r="E358" i="19"/>
  <c r="F307" i="15"/>
  <c r="G307" i="15" s="1"/>
  <c r="I307" i="15" s="1"/>
  <c r="C308" i="15" s="1"/>
  <c r="I162" i="3" l="1"/>
  <c r="C163" i="3" s="1"/>
  <c r="F358" i="19"/>
  <c r="G358" i="19" s="1"/>
  <c r="I358" i="19" s="1"/>
  <c r="C359" i="19" s="1"/>
  <c r="H308" i="15"/>
  <c r="E308" i="15"/>
  <c r="E163" i="3" l="1"/>
  <c r="H163" i="3"/>
  <c r="H359" i="19"/>
  <c r="E359" i="19"/>
  <c r="F308" i="15"/>
  <c r="G308" i="15" s="1"/>
  <c r="I308" i="15" s="1"/>
  <c r="C309" i="15" s="1"/>
  <c r="F163" i="3" l="1"/>
  <c r="F359" i="19"/>
  <c r="G359" i="19" s="1"/>
  <c r="I359" i="19" s="1"/>
  <c r="C360" i="19" s="1"/>
  <c r="H309" i="15"/>
  <c r="E309" i="15"/>
  <c r="G163" i="3" l="1"/>
  <c r="H360" i="19"/>
  <c r="E360" i="19"/>
  <c r="F309" i="15"/>
  <c r="G309" i="15" s="1"/>
  <c r="I309" i="15" s="1"/>
  <c r="C310" i="15" s="1"/>
  <c r="I163" i="3" l="1"/>
  <c r="C164" i="3" s="1"/>
  <c r="F360" i="19"/>
  <c r="G360" i="19" s="1"/>
  <c r="I360" i="19" s="1"/>
  <c r="C361" i="19" s="1"/>
  <c r="E310" i="15"/>
  <c r="H310" i="15"/>
  <c r="E164" i="3" l="1"/>
  <c r="H164" i="3"/>
  <c r="E361" i="19"/>
  <c r="H361" i="19"/>
  <c r="F310" i="15"/>
  <c r="G310" i="15" s="1"/>
  <c r="I310" i="15" s="1"/>
  <c r="C311" i="15" s="1"/>
  <c r="F164" i="3" l="1"/>
  <c r="F361" i="19"/>
  <c r="G361" i="19" s="1"/>
  <c r="I361" i="19" s="1"/>
  <c r="C362" i="19" s="1"/>
  <c r="H311" i="15"/>
  <c r="E311" i="15"/>
  <c r="G164" i="3" l="1"/>
  <c r="E362" i="19"/>
  <c r="H362" i="19"/>
  <c r="F311" i="15"/>
  <c r="G311" i="15" s="1"/>
  <c r="I311" i="15" s="1"/>
  <c r="C312" i="15" s="1"/>
  <c r="I164" i="3" l="1"/>
  <c r="C165" i="3" s="1"/>
  <c r="F362" i="19"/>
  <c r="G362" i="19" s="1"/>
  <c r="I362" i="19" s="1"/>
  <c r="C363" i="19" s="1"/>
  <c r="H312" i="15"/>
  <c r="E312" i="15"/>
  <c r="H165" i="3" l="1"/>
  <c r="E165" i="3"/>
  <c r="H363" i="19"/>
  <c r="E363" i="19"/>
  <c r="F312" i="15"/>
  <c r="G312" i="15" s="1"/>
  <c r="I312" i="15" s="1"/>
  <c r="C313" i="15" s="1"/>
  <c r="F165" i="3" l="1"/>
  <c r="F363" i="19"/>
  <c r="G363" i="19" s="1"/>
  <c r="I363" i="19" s="1"/>
  <c r="C364" i="19" s="1"/>
  <c r="H313" i="15"/>
  <c r="E313" i="15"/>
  <c r="G165" i="3" l="1"/>
  <c r="H364" i="19"/>
  <c r="E364" i="19"/>
  <c r="F313" i="15"/>
  <c r="G313" i="15" s="1"/>
  <c r="I313" i="15" s="1"/>
  <c r="C314" i="15" s="1"/>
  <c r="I165" i="3" l="1"/>
  <c r="C166" i="3" s="1"/>
  <c r="F364" i="19"/>
  <c r="G364" i="19" s="1"/>
  <c r="I364" i="19" s="1"/>
  <c r="C365" i="19" s="1"/>
  <c r="H314" i="15"/>
  <c r="E314" i="15"/>
  <c r="H166" i="3" l="1"/>
  <c r="E166" i="3"/>
  <c r="H365" i="19"/>
  <c r="E365" i="19"/>
  <c r="F314" i="15"/>
  <c r="G314" i="15" s="1"/>
  <c r="I314" i="15" s="1"/>
  <c r="C315" i="15" s="1"/>
  <c r="F166" i="3" l="1"/>
  <c r="F365" i="19"/>
  <c r="G365" i="19" s="1"/>
  <c r="I365" i="19" s="1"/>
  <c r="C366" i="19" s="1"/>
  <c r="H315" i="15"/>
  <c r="E315" i="15"/>
  <c r="G166" i="3" l="1"/>
  <c r="H366" i="19"/>
  <c r="E366" i="19"/>
  <c r="F315" i="15"/>
  <c r="G315" i="15" s="1"/>
  <c r="I315" i="15" s="1"/>
  <c r="C316" i="15" s="1"/>
  <c r="I166" i="3" l="1"/>
  <c r="C167" i="3" s="1"/>
  <c r="F366" i="19"/>
  <c r="G366" i="19" s="1"/>
  <c r="I366" i="19" s="1"/>
  <c r="C367" i="19" s="1"/>
  <c r="H316" i="15"/>
  <c r="E316" i="15"/>
  <c r="E167" i="3" l="1"/>
  <c r="H167" i="3"/>
  <c r="H367" i="19"/>
  <c r="E367" i="19"/>
  <c r="F316" i="15"/>
  <c r="G316" i="15" s="1"/>
  <c r="I316" i="15" s="1"/>
  <c r="C317" i="15" s="1"/>
  <c r="F167" i="3" l="1"/>
  <c r="F367" i="19"/>
  <c r="G367" i="19" s="1"/>
  <c r="I367" i="19" s="1"/>
  <c r="C368" i="19" s="1"/>
  <c r="H317" i="15"/>
  <c r="E317" i="15"/>
  <c r="G167" i="3" l="1"/>
  <c r="H368" i="19"/>
  <c r="E368" i="19"/>
  <c r="F317" i="15"/>
  <c r="G317" i="15" s="1"/>
  <c r="I317" i="15" s="1"/>
  <c r="C318" i="15" s="1"/>
  <c r="I167" i="3" l="1"/>
  <c r="C168" i="3" s="1"/>
  <c r="F368" i="19"/>
  <c r="G368" i="19" s="1"/>
  <c r="I368" i="19" s="1"/>
  <c r="C369" i="19" s="1"/>
  <c r="H318" i="15"/>
  <c r="E318" i="15"/>
  <c r="E168" i="3" l="1"/>
  <c r="H168" i="3"/>
  <c r="H369" i="19"/>
  <c r="E369" i="19"/>
  <c r="F318" i="15"/>
  <c r="G318" i="15" s="1"/>
  <c r="I318" i="15" s="1"/>
  <c r="C319" i="15" s="1"/>
  <c r="F168" i="3" l="1"/>
  <c r="F369" i="19"/>
  <c r="G369" i="19" s="1"/>
  <c r="I369" i="19" s="1"/>
  <c r="C370" i="19" s="1"/>
  <c r="H319" i="15"/>
  <c r="E319" i="15"/>
  <c r="G168" i="3" l="1"/>
  <c r="E370" i="19"/>
  <c r="H370" i="19"/>
  <c r="F319" i="15"/>
  <c r="G319" i="15" s="1"/>
  <c r="I319" i="15" s="1"/>
  <c r="C320" i="15" s="1"/>
  <c r="I168" i="3" l="1"/>
  <c r="C169" i="3" s="1"/>
  <c r="F370" i="19"/>
  <c r="G370" i="19" s="1"/>
  <c r="I370" i="19" s="1"/>
  <c r="C371" i="19" s="1"/>
  <c r="H320" i="15"/>
  <c r="E320" i="15"/>
  <c r="H169" i="3" l="1"/>
  <c r="E169" i="3"/>
  <c r="H371" i="19"/>
  <c r="E371" i="19"/>
  <c r="F320" i="15"/>
  <c r="G320" i="15" s="1"/>
  <c r="I320" i="15" s="1"/>
  <c r="C321" i="15" s="1"/>
  <c r="F169" i="3" l="1"/>
  <c r="F371" i="19"/>
  <c r="G371" i="19" s="1"/>
  <c r="I371" i="19" s="1"/>
  <c r="C372" i="19" s="1"/>
  <c r="E321" i="15"/>
  <c r="H321" i="15"/>
  <c r="G169" i="3" l="1"/>
  <c r="H372" i="19"/>
  <c r="E372" i="19"/>
  <c r="F321" i="15"/>
  <c r="G321" i="15" s="1"/>
  <c r="I321" i="15" s="1"/>
  <c r="C322" i="15" s="1"/>
  <c r="I169" i="3" l="1"/>
  <c r="C170" i="3" s="1"/>
  <c r="F372" i="19"/>
  <c r="G372" i="19" s="1"/>
  <c r="I372" i="19" s="1"/>
  <c r="C373" i="19" s="1"/>
  <c r="H322" i="15"/>
  <c r="E322" i="15"/>
  <c r="E170" i="3" l="1"/>
  <c r="H170" i="3"/>
  <c r="H373" i="19"/>
  <c r="E373" i="19"/>
  <c r="F322" i="15"/>
  <c r="G322" i="15" s="1"/>
  <c r="I322" i="15" s="1"/>
  <c r="C323" i="15" s="1"/>
  <c r="F170" i="3" l="1"/>
  <c r="F373" i="19"/>
  <c r="G373" i="19" s="1"/>
  <c r="I373" i="19" s="1"/>
  <c r="C374" i="19" s="1"/>
  <c r="H323" i="15"/>
  <c r="E323" i="15"/>
  <c r="G170" i="3" l="1"/>
  <c r="H374" i="19"/>
  <c r="E374" i="19"/>
  <c r="F323" i="15"/>
  <c r="G323" i="15" s="1"/>
  <c r="I323" i="15" s="1"/>
  <c r="C324" i="15" s="1"/>
  <c r="I170" i="3" l="1"/>
  <c r="C171" i="3" s="1"/>
  <c r="F374" i="19"/>
  <c r="G374" i="19" s="1"/>
  <c r="I374" i="19" s="1"/>
  <c r="C375" i="19" s="1"/>
  <c r="H324" i="15"/>
  <c r="E324" i="15"/>
  <c r="E171" i="3" l="1"/>
  <c r="H171" i="3"/>
  <c r="H375" i="19"/>
  <c r="E375" i="19"/>
  <c r="F324" i="15"/>
  <c r="G324" i="15" s="1"/>
  <c r="I324" i="15" s="1"/>
  <c r="C325" i="15" s="1"/>
  <c r="F171" i="3" l="1"/>
  <c r="F375" i="19"/>
  <c r="G375" i="19" s="1"/>
  <c r="I375" i="19" s="1"/>
  <c r="C376" i="19" s="1"/>
  <c r="H325" i="15"/>
  <c r="E325" i="15"/>
  <c r="G171" i="3" l="1"/>
  <c r="H376" i="19"/>
  <c r="E376" i="19"/>
  <c r="F325" i="15"/>
  <c r="G325" i="15" s="1"/>
  <c r="I325" i="15" s="1"/>
  <c r="C326" i="15" s="1"/>
  <c r="I171" i="3" l="1"/>
  <c r="C172" i="3" s="1"/>
  <c r="F376" i="19"/>
  <c r="G376" i="19" s="1"/>
  <c r="I376" i="19" s="1"/>
  <c r="C377" i="19" s="1"/>
  <c r="E326" i="15"/>
  <c r="H326" i="15"/>
  <c r="H172" i="3" l="1"/>
  <c r="E172" i="3"/>
  <c r="H377" i="19"/>
  <c r="H10" i="19" s="1"/>
  <c r="E377" i="19"/>
  <c r="H9" i="19" s="1"/>
  <c r="F326" i="15"/>
  <c r="G326" i="15" s="1"/>
  <c r="I326" i="15" s="1"/>
  <c r="C327" i="15" s="1"/>
  <c r="F172" i="3" l="1"/>
  <c r="I377" i="19"/>
  <c r="H8" i="19" s="1"/>
  <c r="F377" i="19"/>
  <c r="G377" i="19" s="1"/>
  <c r="H327" i="15"/>
  <c r="E327" i="15"/>
  <c r="G172" i="3" l="1"/>
  <c r="F327" i="15"/>
  <c r="G327" i="15" s="1"/>
  <c r="I327" i="15" s="1"/>
  <c r="C328" i="15" s="1"/>
  <c r="I172" i="3" l="1"/>
  <c r="C173" i="3" s="1"/>
  <c r="H328" i="15"/>
  <c r="E328" i="15"/>
  <c r="H173" i="3" l="1"/>
  <c r="E173" i="3"/>
  <c r="F328" i="15"/>
  <c r="G328" i="15" s="1"/>
  <c r="I328" i="15" s="1"/>
  <c r="C329" i="15" s="1"/>
  <c r="F173" i="3" l="1"/>
  <c r="H329" i="15"/>
  <c r="E329" i="15"/>
  <c r="G173" i="3" l="1"/>
  <c r="F329" i="15"/>
  <c r="G329" i="15" s="1"/>
  <c r="I329" i="15" s="1"/>
  <c r="C330" i="15" s="1"/>
  <c r="I173" i="3" l="1"/>
  <c r="C174" i="3" s="1"/>
  <c r="H330" i="15"/>
  <c r="E330" i="15"/>
  <c r="E174" i="3" l="1"/>
  <c r="H174" i="3"/>
  <c r="F330" i="15"/>
  <c r="G330" i="15" s="1"/>
  <c r="I330" i="15" s="1"/>
  <c r="C331" i="15" s="1"/>
  <c r="F174" i="3" l="1"/>
  <c r="H331" i="15"/>
  <c r="E331" i="15"/>
  <c r="G174" i="3" l="1"/>
  <c r="F331" i="15"/>
  <c r="G331" i="15" s="1"/>
  <c r="I331" i="15" s="1"/>
  <c r="C332" i="15" s="1"/>
  <c r="I174" i="3" l="1"/>
  <c r="C175" i="3" s="1"/>
  <c r="H332" i="15"/>
  <c r="E332" i="15"/>
  <c r="H175" i="3" l="1"/>
  <c r="E175" i="3"/>
  <c r="F332" i="15"/>
  <c r="G332" i="15" s="1"/>
  <c r="I332" i="15" s="1"/>
  <c r="C333" i="15" s="1"/>
  <c r="F175" i="3" l="1"/>
  <c r="H333" i="15"/>
  <c r="E333" i="15"/>
  <c r="G175" i="3" l="1"/>
  <c r="F333" i="15"/>
  <c r="G333" i="15" s="1"/>
  <c r="I333" i="15" s="1"/>
  <c r="C334" i="15" s="1"/>
  <c r="I175" i="3" l="1"/>
  <c r="C176" i="3" s="1"/>
  <c r="H334" i="15"/>
  <c r="E334" i="15"/>
  <c r="H176" i="3" l="1"/>
  <c r="E176" i="3"/>
  <c r="F334" i="15"/>
  <c r="G334" i="15" s="1"/>
  <c r="I334" i="15" s="1"/>
  <c r="C335" i="15" s="1"/>
  <c r="F176" i="3" l="1"/>
  <c r="H335" i="15"/>
  <c r="E335" i="15"/>
  <c r="G176" i="3" l="1"/>
  <c r="F335" i="15"/>
  <c r="G335" i="15" s="1"/>
  <c r="I335" i="15" s="1"/>
  <c r="C336" i="15" s="1"/>
  <c r="I176" i="3" l="1"/>
  <c r="C177" i="3" s="1"/>
  <c r="E336" i="15"/>
  <c r="H336" i="15"/>
  <c r="H177" i="3" l="1"/>
  <c r="E177" i="3"/>
  <c r="F336" i="15"/>
  <c r="G336" i="15" s="1"/>
  <c r="I336" i="15" s="1"/>
  <c r="C337" i="15" s="1"/>
  <c r="F177" i="3" l="1"/>
  <c r="H337" i="15"/>
  <c r="E337" i="15"/>
  <c r="G177" i="3" l="1"/>
  <c r="F337" i="15"/>
  <c r="G337" i="15" s="1"/>
  <c r="I337" i="15" s="1"/>
  <c r="C338" i="15" s="1"/>
  <c r="I177" i="3" l="1"/>
  <c r="C178" i="3" s="1"/>
  <c r="H338" i="15"/>
  <c r="E338" i="15"/>
  <c r="H178" i="3" l="1"/>
  <c r="E178" i="3"/>
  <c r="F338" i="15"/>
  <c r="G338" i="15" s="1"/>
  <c r="I338" i="15" s="1"/>
  <c r="C339" i="15" s="1"/>
  <c r="F178" i="3" l="1"/>
  <c r="E339" i="15"/>
  <c r="H339" i="15"/>
  <c r="G178" i="3" l="1"/>
  <c r="F339" i="15"/>
  <c r="G339" i="15" s="1"/>
  <c r="I339" i="15" s="1"/>
  <c r="C340" i="15" s="1"/>
  <c r="I178" i="3" l="1"/>
  <c r="C179" i="3" s="1"/>
  <c r="H340" i="15"/>
  <c r="E340" i="15"/>
  <c r="E179" i="3" l="1"/>
  <c r="H179" i="3"/>
  <c r="F340" i="15"/>
  <c r="G340" i="15" s="1"/>
  <c r="I340" i="15" s="1"/>
  <c r="C341" i="15" s="1"/>
  <c r="F179" i="3" l="1"/>
  <c r="H341" i="15"/>
  <c r="E341" i="15"/>
  <c r="G179" i="3" l="1"/>
  <c r="F341" i="15"/>
  <c r="G341" i="15" s="1"/>
  <c r="I341" i="15" s="1"/>
  <c r="C342" i="15" s="1"/>
  <c r="I179" i="3" l="1"/>
  <c r="C180" i="3" s="1"/>
  <c r="E342" i="15"/>
  <c r="H342" i="15"/>
  <c r="E180" i="3" l="1"/>
  <c r="H180" i="3"/>
  <c r="F342" i="15"/>
  <c r="G342" i="15" s="1"/>
  <c r="I342" i="15" s="1"/>
  <c r="C343" i="15" s="1"/>
  <c r="F180" i="3" l="1"/>
  <c r="H343" i="15"/>
  <c r="E343" i="15"/>
  <c r="G180" i="3" l="1"/>
  <c r="F343" i="15"/>
  <c r="G343" i="15" s="1"/>
  <c r="I343" i="15" s="1"/>
  <c r="C344" i="15" s="1"/>
  <c r="I180" i="3" l="1"/>
  <c r="C181" i="3" s="1"/>
  <c r="H344" i="15"/>
  <c r="E344" i="15"/>
  <c r="H181" i="3" l="1"/>
  <c r="E181" i="3"/>
  <c r="F344" i="15"/>
  <c r="G344" i="15" s="1"/>
  <c r="I344" i="15" s="1"/>
  <c r="C345" i="15" s="1"/>
  <c r="F181" i="3" l="1"/>
  <c r="H345" i="15"/>
  <c r="E345" i="15"/>
  <c r="G181" i="3" l="1"/>
  <c r="F345" i="15"/>
  <c r="G345" i="15" s="1"/>
  <c r="I345" i="15" s="1"/>
  <c r="C346" i="15" s="1"/>
  <c r="I181" i="3" l="1"/>
  <c r="C182" i="3" s="1"/>
  <c r="E346" i="15"/>
  <c r="H346" i="15"/>
  <c r="H182" i="3" l="1"/>
  <c r="E182" i="3"/>
  <c r="F346" i="15"/>
  <c r="G346" i="15" s="1"/>
  <c r="I346" i="15" s="1"/>
  <c r="C347" i="15" s="1"/>
  <c r="F182" i="3" l="1"/>
  <c r="H347" i="15"/>
  <c r="E347" i="15"/>
  <c r="G182" i="3" l="1"/>
  <c r="F347" i="15"/>
  <c r="G347" i="15" s="1"/>
  <c r="I347" i="15" s="1"/>
  <c r="C348" i="15" s="1"/>
  <c r="I182" i="3" l="1"/>
  <c r="C183" i="3" s="1"/>
  <c r="H348" i="15"/>
  <c r="E348" i="15"/>
  <c r="E183" i="3" l="1"/>
  <c r="H183" i="3"/>
  <c r="F348" i="15"/>
  <c r="G348" i="15" s="1"/>
  <c r="I348" i="15" s="1"/>
  <c r="C349" i="15" s="1"/>
  <c r="F183" i="3" l="1"/>
  <c r="H349" i="15"/>
  <c r="E349" i="15"/>
  <c r="G183" i="3" l="1"/>
  <c r="F349" i="15"/>
  <c r="G349" i="15" s="1"/>
  <c r="I349" i="15" s="1"/>
  <c r="C350" i="15" s="1"/>
  <c r="I183" i="3" l="1"/>
  <c r="C184" i="3" s="1"/>
  <c r="E350" i="15"/>
  <c r="H350" i="15"/>
  <c r="H184" i="3" l="1"/>
  <c r="E184" i="3"/>
  <c r="F350" i="15"/>
  <c r="G350" i="15" s="1"/>
  <c r="I350" i="15" s="1"/>
  <c r="C351" i="15" s="1"/>
  <c r="F184" i="3" l="1"/>
  <c r="E351" i="15"/>
  <c r="H351" i="15"/>
  <c r="G184" i="3" l="1"/>
  <c r="F351" i="15"/>
  <c r="G351" i="15" s="1"/>
  <c r="I351" i="15" s="1"/>
  <c r="C352" i="15" s="1"/>
  <c r="I184" i="3" l="1"/>
  <c r="C185" i="3" s="1"/>
  <c r="H352" i="15"/>
  <c r="E352" i="15"/>
  <c r="H185" i="3" l="1"/>
  <c r="E185" i="3"/>
  <c r="F352" i="15"/>
  <c r="G352" i="15" s="1"/>
  <c r="I352" i="15" s="1"/>
  <c r="C353" i="15" s="1"/>
  <c r="F185" i="3" l="1"/>
  <c r="E353" i="15"/>
  <c r="H353" i="15"/>
  <c r="G185" i="3" l="1"/>
  <c r="F353" i="15"/>
  <c r="G353" i="15" s="1"/>
  <c r="I353" i="15" s="1"/>
  <c r="C354" i="15" s="1"/>
  <c r="I185" i="3" l="1"/>
  <c r="C186" i="3" s="1"/>
  <c r="H354" i="15"/>
  <c r="E354" i="15"/>
  <c r="E186" i="3" l="1"/>
  <c r="H186" i="3"/>
  <c r="F354" i="15"/>
  <c r="G354" i="15" s="1"/>
  <c r="I354" i="15" s="1"/>
  <c r="C355" i="15" s="1"/>
  <c r="F186" i="3" l="1"/>
  <c r="H355" i="15"/>
  <c r="E355" i="15"/>
  <c r="G186" i="3" l="1"/>
  <c r="F355" i="15"/>
  <c r="G355" i="15" s="1"/>
  <c r="I355" i="15" s="1"/>
  <c r="C356" i="15" s="1"/>
  <c r="I186" i="3" l="1"/>
  <c r="C187" i="3" s="1"/>
  <c r="H356" i="15"/>
  <c r="E356" i="15"/>
  <c r="H187" i="3" l="1"/>
  <c r="E187" i="3"/>
  <c r="F356" i="15"/>
  <c r="G356" i="15" s="1"/>
  <c r="I356" i="15" s="1"/>
  <c r="C357" i="15" s="1"/>
  <c r="F187" i="3" l="1"/>
  <c r="H357" i="15"/>
  <c r="E357" i="15"/>
  <c r="G187" i="3" l="1"/>
  <c r="F357" i="15"/>
  <c r="G357" i="15" s="1"/>
  <c r="I357" i="15" s="1"/>
  <c r="C358" i="15" s="1"/>
  <c r="I187" i="3" l="1"/>
  <c r="C188" i="3" s="1"/>
  <c r="H358" i="15"/>
  <c r="E358" i="15"/>
  <c r="E188" i="3" l="1"/>
  <c r="H188" i="3"/>
  <c r="F358" i="15"/>
  <c r="G358" i="15" s="1"/>
  <c r="I358" i="15" s="1"/>
  <c r="C359" i="15" s="1"/>
  <c r="F188" i="3" l="1"/>
  <c r="H359" i="15"/>
  <c r="E359" i="15"/>
  <c r="G188" i="3" l="1"/>
  <c r="F359" i="15"/>
  <c r="G359" i="15" s="1"/>
  <c r="I359" i="15" s="1"/>
  <c r="C360" i="15" s="1"/>
  <c r="I188" i="3" l="1"/>
  <c r="C189" i="3" s="1"/>
  <c r="H360" i="15"/>
  <c r="E360" i="15"/>
  <c r="H189" i="3" l="1"/>
  <c r="E189" i="3"/>
  <c r="F360" i="15"/>
  <c r="G360" i="15" s="1"/>
  <c r="I360" i="15" s="1"/>
  <c r="C361" i="15" s="1"/>
  <c r="F189" i="3" l="1"/>
  <c r="H361" i="15"/>
  <c r="E361" i="15"/>
  <c r="G189" i="3" l="1"/>
  <c r="F361" i="15"/>
  <c r="G361" i="15" s="1"/>
  <c r="I361" i="15" s="1"/>
  <c r="C362" i="15" s="1"/>
  <c r="I189" i="3" l="1"/>
  <c r="C190" i="3" s="1"/>
  <c r="H362" i="15"/>
  <c r="E362" i="15"/>
  <c r="E190" i="3" l="1"/>
  <c r="H190" i="3"/>
  <c r="F362" i="15"/>
  <c r="G362" i="15" s="1"/>
  <c r="I362" i="15" s="1"/>
  <c r="C363" i="15" s="1"/>
  <c r="F190" i="3" l="1"/>
  <c r="H363" i="15"/>
  <c r="E363" i="15"/>
  <c r="G190" i="3" l="1"/>
  <c r="F363" i="15"/>
  <c r="G363" i="15" s="1"/>
  <c r="I363" i="15" s="1"/>
  <c r="C364" i="15" s="1"/>
  <c r="I190" i="3" l="1"/>
  <c r="C191" i="3" s="1"/>
  <c r="H364" i="15"/>
  <c r="E364" i="15"/>
  <c r="E191" i="3" l="1"/>
  <c r="H191" i="3"/>
  <c r="F364" i="15"/>
  <c r="G364" i="15" s="1"/>
  <c r="I364" i="15" s="1"/>
  <c r="C365" i="15" s="1"/>
  <c r="F191" i="3" l="1"/>
  <c r="H365" i="15"/>
  <c r="E365" i="15"/>
  <c r="G191" i="3" l="1"/>
  <c r="F365" i="15"/>
  <c r="G365" i="15" s="1"/>
  <c r="I365" i="15" s="1"/>
  <c r="C366" i="15" s="1"/>
  <c r="I191" i="3" l="1"/>
  <c r="C192" i="3" s="1"/>
  <c r="H366" i="15"/>
  <c r="E366" i="15"/>
  <c r="H192" i="3" l="1"/>
  <c r="E192" i="3"/>
  <c r="F366" i="15"/>
  <c r="G366" i="15" s="1"/>
  <c r="I366" i="15" s="1"/>
  <c r="C367" i="15" s="1"/>
  <c r="F192" i="3" l="1"/>
  <c r="H367" i="15"/>
  <c r="E367" i="15"/>
  <c r="G192" i="3" l="1"/>
  <c r="F367" i="15"/>
  <c r="G367" i="15" s="1"/>
  <c r="I367" i="15" s="1"/>
  <c r="C368" i="15" s="1"/>
  <c r="I192" i="3" l="1"/>
  <c r="C193" i="3" s="1"/>
  <c r="H368" i="15"/>
  <c r="E368" i="15"/>
  <c r="H193" i="3" l="1"/>
  <c r="E193" i="3"/>
  <c r="F368" i="15"/>
  <c r="G368" i="15" s="1"/>
  <c r="I368" i="15" s="1"/>
  <c r="C369" i="15" s="1"/>
  <c r="F193" i="3" l="1"/>
  <c r="H369" i="15"/>
  <c r="E369" i="15"/>
  <c r="G193" i="3" l="1"/>
  <c r="F369" i="15"/>
  <c r="G369" i="15" s="1"/>
  <c r="I369" i="15" s="1"/>
  <c r="C370" i="15" s="1"/>
  <c r="I193" i="3" l="1"/>
  <c r="C194" i="3" s="1"/>
  <c r="H370" i="15"/>
  <c r="E370" i="15"/>
  <c r="E194" i="3" l="1"/>
  <c r="H194" i="3"/>
  <c r="F370" i="15"/>
  <c r="G370" i="15" s="1"/>
  <c r="I370" i="15" s="1"/>
  <c r="C371" i="15" s="1"/>
  <c r="F194" i="3" l="1"/>
  <c r="H371" i="15"/>
  <c r="E371" i="15"/>
  <c r="G194" i="3" l="1"/>
  <c r="F371" i="15"/>
  <c r="G371" i="15" s="1"/>
  <c r="I371" i="15" s="1"/>
  <c r="C372" i="15" s="1"/>
  <c r="I194" i="3" l="1"/>
  <c r="C195" i="3" s="1"/>
  <c r="H372" i="15"/>
  <c r="E372" i="15"/>
  <c r="E195" i="3" l="1"/>
  <c r="H195" i="3"/>
  <c r="F372" i="15"/>
  <c r="G372" i="15" s="1"/>
  <c r="I372" i="15" s="1"/>
  <c r="C373" i="15" s="1"/>
  <c r="F195" i="3" l="1"/>
  <c r="H373" i="15"/>
  <c r="E373" i="15"/>
  <c r="G195" i="3" l="1"/>
  <c r="F373" i="15"/>
  <c r="G373" i="15" s="1"/>
  <c r="I373" i="15" s="1"/>
  <c r="C374" i="15" s="1"/>
  <c r="I195" i="3" l="1"/>
  <c r="C196" i="3" s="1"/>
  <c r="E374" i="15"/>
  <c r="H374" i="15"/>
  <c r="E196" i="3" l="1"/>
  <c r="H196" i="3"/>
  <c r="F374" i="15"/>
  <c r="G374" i="15" s="1"/>
  <c r="I374" i="15" s="1"/>
  <c r="C375" i="15" s="1"/>
  <c r="F196" i="3" l="1"/>
  <c r="H375" i="15"/>
  <c r="E375" i="15"/>
  <c r="G196" i="3" l="1"/>
  <c r="F375" i="15"/>
  <c r="G375" i="15" s="1"/>
  <c r="I375" i="15" s="1"/>
  <c r="C376" i="15" s="1"/>
  <c r="I196" i="3" l="1"/>
  <c r="C197" i="3" s="1"/>
  <c r="H376" i="15"/>
  <c r="E376" i="15"/>
  <c r="H197" i="3" l="1"/>
  <c r="E197" i="3"/>
  <c r="F376" i="15"/>
  <c r="G376" i="15" s="1"/>
  <c r="I376" i="15" s="1"/>
  <c r="C377" i="15" s="1"/>
  <c r="F197" i="3" l="1"/>
  <c r="H377" i="15"/>
  <c r="H10" i="15" s="1"/>
  <c r="E377" i="15"/>
  <c r="H9" i="15" s="1"/>
  <c r="G197" i="3" l="1"/>
  <c r="F377" i="15"/>
  <c r="G377" i="15" s="1"/>
  <c r="I377" i="15"/>
  <c r="H8" i="15" s="1"/>
  <c r="I197" i="3" l="1"/>
  <c r="C198" i="3" s="1"/>
  <c r="H198" i="3" l="1"/>
  <c r="E198" i="3"/>
  <c r="F198" i="3" l="1"/>
  <c r="G198" i="3" l="1"/>
  <c r="I198" i="3" l="1"/>
  <c r="C199" i="3" s="1"/>
  <c r="H7" i="12"/>
  <c r="C18" i="12"/>
  <c r="A18" i="12"/>
  <c r="H6" i="12"/>
  <c r="D2" i="22" s="1"/>
  <c r="D5" i="22" l="1"/>
  <c r="B30" i="22" s="1"/>
  <c r="E199" i="3"/>
  <c r="H199" i="3"/>
  <c r="H18" i="12"/>
  <c r="B18" i="12"/>
  <c r="D18" i="12"/>
  <c r="E18" i="12" s="1"/>
  <c r="D2" i="16"/>
  <c r="D5" i="16" s="1"/>
  <c r="A19" i="12"/>
  <c r="D7" i="22" l="1"/>
  <c r="F199" i="3"/>
  <c r="F18" i="12"/>
  <c r="G18" i="12" s="1"/>
  <c r="I18" i="12" s="1"/>
  <c r="D6" i="16"/>
  <c r="B19" i="12"/>
  <c r="D19" i="12"/>
  <c r="A20" i="12"/>
  <c r="G199" i="3" l="1"/>
  <c r="C19" i="12"/>
  <c r="D20" i="12"/>
  <c r="B20" i="12"/>
  <c r="A21" i="12"/>
  <c r="I199" i="3" l="1"/>
  <c r="C200" i="3" s="1"/>
  <c r="D21" i="12"/>
  <c r="B21" i="12"/>
  <c r="A22" i="12"/>
  <c r="E19" i="12"/>
  <c r="H19" i="12"/>
  <c r="E200" i="3" l="1"/>
  <c r="H200" i="3"/>
  <c r="F19" i="12"/>
  <c r="G19" i="12" s="1"/>
  <c r="I19" i="12" s="1"/>
  <c r="D22" i="12"/>
  <c r="B22" i="12"/>
  <c r="A23" i="12"/>
  <c r="F200" i="3" l="1"/>
  <c r="C20" i="12"/>
  <c r="B23" i="12"/>
  <c r="D23" i="12"/>
  <c r="A24" i="12"/>
  <c r="G200" i="3" l="1"/>
  <c r="B24" i="12"/>
  <c r="D24" i="12"/>
  <c r="A25" i="12"/>
  <c r="H20" i="12"/>
  <c r="E20" i="12"/>
  <c r="I200" i="3" l="1"/>
  <c r="C201" i="3" s="1"/>
  <c r="B25" i="12"/>
  <c r="D25" i="12"/>
  <c r="A26" i="12"/>
  <c r="F20" i="12"/>
  <c r="G20" i="12" s="1"/>
  <c r="I20" i="12" s="1"/>
  <c r="H201" i="3" l="1"/>
  <c r="E201" i="3"/>
  <c r="C21" i="12"/>
  <c r="B26" i="12"/>
  <c r="D26" i="12"/>
  <c r="A27" i="12"/>
  <c r="F201" i="3" l="1"/>
  <c r="H21" i="12"/>
  <c r="E21" i="12"/>
  <c r="D27" i="12"/>
  <c r="B27" i="12"/>
  <c r="A28" i="12"/>
  <c r="G201" i="3" l="1"/>
  <c r="B28" i="12"/>
  <c r="D28" i="12"/>
  <c r="A29" i="12"/>
  <c r="F21" i="12"/>
  <c r="G21" i="12" s="1"/>
  <c r="I21" i="12" s="1"/>
  <c r="I201" i="3" l="1"/>
  <c r="C202" i="3" s="1"/>
  <c r="C22" i="12"/>
  <c r="D29" i="12"/>
  <c r="B29" i="12"/>
  <c r="A30" i="12"/>
  <c r="E202" i="3" l="1"/>
  <c r="H202" i="3"/>
  <c r="D30" i="12"/>
  <c r="B30" i="12"/>
  <c r="A31" i="12"/>
  <c r="H22" i="12"/>
  <c r="E22" i="12"/>
  <c r="F202" i="3" l="1"/>
  <c r="F22" i="12"/>
  <c r="G22" i="12" s="1"/>
  <c r="I22" i="12" s="1"/>
  <c r="C23" i="12" s="1"/>
  <c r="D31" i="12"/>
  <c r="B31" i="12"/>
  <c r="A32" i="12"/>
  <c r="G202" i="3" l="1"/>
  <c r="H23" i="12"/>
  <c r="E23" i="12"/>
  <c r="D32" i="12"/>
  <c r="B32" i="12"/>
  <c r="A33" i="12"/>
  <c r="I202" i="3" l="1"/>
  <c r="C203" i="3" s="1"/>
  <c r="D33" i="12"/>
  <c r="B33" i="12"/>
  <c r="A34" i="12"/>
  <c r="F23" i="12"/>
  <c r="G23" i="12" s="1"/>
  <c r="I23" i="12" s="1"/>
  <c r="C24" i="12" s="1"/>
  <c r="H203" i="3" l="1"/>
  <c r="E203" i="3"/>
  <c r="H24" i="12"/>
  <c r="E24" i="12"/>
  <c r="B34" i="12"/>
  <c r="D34" i="12"/>
  <c r="A35" i="12"/>
  <c r="F203" i="3" l="1"/>
  <c r="F24" i="12"/>
  <c r="G24" i="12" s="1"/>
  <c r="I24" i="12" s="1"/>
  <c r="C25" i="12" s="1"/>
  <c r="B35" i="12"/>
  <c r="D35" i="12"/>
  <c r="A36" i="12"/>
  <c r="G203" i="3" l="1"/>
  <c r="H25" i="12"/>
  <c r="E25" i="12"/>
  <c r="D36" i="12"/>
  <c r="B36" i="12"/>
  <c r="A37" i="12"/>
  <c r="I203" i="3" l="1"/>
  <c r="C204" i="3" s="1"/>
  <c r="B37" i="12"/>
  <c r="D37" i="12"/>
  <c r="A38" i="12"/>
  <c r="F25" i="12"/>
  <c r="G25" i="12" s="1"/>
  <c r="I25" i="12" s="1"/>
  <c r="C26" i="12" s="1"/>
  <c r="H204" i="3" l="1"/>
  <c r="E204" i="3"/>
  <c r="H26" i="12"/>
  <c r="E26" i="12"/>
  <c r="D38" i="12"/>
  <c r="B38" i="12"/>
  <c r="A39" i="12"/>
  <c r="F204" i="3" l="1"/>
  <c r="B39" i="12"/>
  <c r="D39" i="12"/>
  <c r="A40" i="12"/>
  <c r="F26" i="12"/>
  <c r="G26" i="12" s="1"/>
  <c r="I26" i="12" s="1"/>
  <c r="C27" i="12" s="1"/>
  <c r="G204" i="3" l="1"/>
  <c r="H27" i="12"/>
  <c r="E27" i="12"/>
  <c r="D40" i="12"/>
  <c r="B40" i="12"/>
  <c r="A41" i="12"/>
  <c r="I204" i="3" l="1"/>
  <c r="C205" i="3" s="1"/>
  <c r="D41" i="12"/>
  <c r="B41" i="12"/>
  <c r="A42" i="12"/>
  <c r="F27" i="12"/>
  <c r="G27" i="12" s="1"/>
  <c r="I27" i="12" s="1"/>
  <c r="C28" i="12" s="1"/>
  <c r="E205" i="3" l="1"/>
  <c r="H205" i="3"/>
  <c r="H28" i="12"/>
  <c r="E28" i="12"/>
  <c r="D42" i="12"/>
  <c r="B42" i="12"/>
  <c r="A43" i="12"/>
  <c r="F205" i="3" l="1"/>
  <c r="B43" i="12"/>
  <c r="D43" i="12"/>
  <c r="A44" i="12"/>
  <c r="F28" i="12"/>
  <c r="G28" i="12" s="1"/>
  <c r="I28" i="12" s="1"/>
  <c r="C29" i="12" s="1"/>
  <c r="G205" i="3" l="1"/>
  <c r="E29" i="12"/>
  <c r="H29" i="12"/>
  <c r="D44" i="12"/>
  <c r="B44" i="12"/>
  <c r="A45" i="12"/>
  <c r="I205" i="3" l="1"/>
  <c r="C206" i="3" s="1"/>
  <c r="F29" i="12"/>
  <c r="G29" i="12" s="1"/>
  <c r="I29" i="12" s="1"/>
  <c r="C30" i="12" s="1"/>
  <c r="D45" i="12"/>
  <c r="B45" i="12"/>
  <c r="A46" i="12"/>
  <c r="H206" i="3" l="1"/>
  <c r="E206" i="3"/>
  <c r="H30" i="12"/>
  <c r="E30" i="12"/>
  <c r="B46" i="12"/>
  <c r="D46" i="12"/>
  <c r="A47" i="12"/>
  <c r="F206" i="3" l="1"/>
  <c r="B47" i="12"/>
  <c r="D47" i="12"/>
  <c r="A48" i="12"/>
  <c r="F30" i="12"/>
  <c r="G30" i="12" s="1"/>
  <c r="I30" i="12" s="1"/>
  <c r="C31" i="12" s="1"/>
  <c r="G206" i="3" l="1"/>
  <c r="E31" i="12"/>
  <c r="H31" i="12"/>
  <c r="B48" i="12"/>
  <c r="D48" i="12"/>
  <c r="A49" i="12"/>
  <c r="I206" i="3" l="1"/>
  <c r="C207" i="3" s="1"/>
  <c r="D49" i="12"/>
  <c r="B49" i="12"/>
  <c r="A50" i="12"/>
  <c r="F31" i="12"/>
  <c r="G31" i="12" s="1"/>
  <c r="I31" i="12" s="1"/>
  <c r="C32" i="12" s="1"/>
  <c r="H207" i="3" l="1"/>
  <c r="E207" i="3"/>
  <c r="H32" i="12"/>
  <c r="E32" i="12"/>
  <c r="B50" i="12"/>
  <c r="D50" i="12"/>
  <c r="A51" i="12"/>
  <c r="F207" i="3" l="1"/>
  <c r="B51" i="12"/>
  <c r="D51" i="12"/>
  <c r="A52" i="12"/>
  <c r="F32" i="12"/>
  <c r="G32" i="12" s="1"/>
  <c r="I32" i="12" s="1"/>
  <c r="C33" i="12" s="1"/>
  <c r="G207" i="3" l="1"/>
  <c r="D52" i="12"/>
  <c r="B52" i="12"/>
  <c r="A53" i="12"/>
  <c r="H33" i="12"/>
  <c r="E33" i="12"/>
  <c r="I207" i="3" l="1"/>
  <c r="C208" i="3" s="1"/>
  <c r="D53" i="12"/>
  <c r="B53" i="12"/>
  <c r="A54" i="12"/>
  <c r="F33" i="12"/>
  <c r="G33" i="12" s="1"/>
  <c r="I33" i="12" s="1"/>
  <c r="C34" i="12" s="1"/>
  <c r="H208" i="3" l="1"/>
  <c r="E208" i="3"/>
  <c r="H34" i="12"/>
  <c r="E34" i="12"/>
  <c r="B54" i="12"/>
  <c r="D54" i="12"/>
  <c r="A55" i="12"/>
  <c r="F208" i="3" l="1"/>
  <c r="F34" i="12"/>
  <c r="G34" i="12" s="1"/>
  <c r="I34" i="12" s="1"/>
  <c r="C35" i="12" s="1"/>
  <c r="D55" i="12"/>
  <c r="B55" i="12"/>
  <c r="A56" i="12"/>
  <c r="G208" i="3" l="1"/>
  <c r="D56" i="12"/>
  <c r="B56" i="12"/>
  <c r="A57" i="12"/>
  <c r="H35" i="12"/>
  <c r="E35" i="12"/>
  <c r="I208" i="3" l="1"/>
  <c r="C209" i="3" s="1"/>
  <c r="F35" i="12"/>
  <c r="G35" i="12" s="1"/>
  <c r="I35" i="12" s="1"/>
  <c r="C36" i="12" s="1"/>
  <c r="B57" i="12"/>
  <c r="D57" i="12"/>
  <c r="A58" i="12"/>
  <c r="E209" i="3" l="1"/>
  <c r="H209" i="3"/>
  <c r="B58" i="12"/>
  <c r="D58" i="12"/>
  <c r="A59" i="12"/>
  <c r="H36" i="12"/>
  <c r="E36" i="12"/>
  <c r="F209" i="3" l="1"/>
  <c r="F36" i="12"/>
  <c r="G36" i="12" s="1"/>
  <c r="I36" i="12" s="1"/>
  <c r="C37" i="12" s="1"/>
  <c r="B59" i="12"/>
  <c r="D59" i="12"/>
  <c r="A60" i="12"/>
  <c r="G209" i="3" l="1"/>
  <c r="B60" i="12"/>
  <c r="D60" i="12"/>
  <c r="A61" i="12"/>
  <c r="H37" i="12"/>
  <c r="E37" i="12"/>
  <c r="I209" i="3" l="1"/>
  <c r="C210" i="3" s="1"/>
  <c r="F37" i="12"/>
  <c r="G37" i="12" s="1"/>
  <c r="I37" i="12" s="1"/>
  <c r="C38" i="12" s="1"/>
  <c r="D61" i="12"/>
  <c r="B61" i="12"/>
  <c r="A62" i="12"/>
  <c r="E210" i="3" l="1"/>
  <c r="H210" i="3"/>
  <c r="H38" i="12"/>
  <c r="E38" i="12"/>
  <c r="B62" i="12"/>
  <c r="D62" i="12"/>
  <c r="A63" i="12"/>
  <c r="F210" i="3" l="1"/>
  <c r="F38" i="12"/>
  <c r="G38" i="12" s="1"/>
  <c r="I38" i="12" s="1"/>
  <c r="C39" i="12" s="1"/>
  <c r="D63" i="12"/>
  <c r="B63" i="12"/>
  <c r="A64" i="12"/>
  <c r="G210" i="3" l="1"/>
  <c r="H39" i="12"/>
  <c r="E39" i="12"/>
  <c r="B64" i="12"/>
  <c r="D64" i="12"/>
  <c r="A65" i="12"/>
  <c r="I210" i="3" l="1"/>
  <c r="C211" i="3" s="1"/>
  <c r="B65" i="12"/>
  <c r="D65" i="12"/>
  <c r="A66" i="12"/>
  <c r="F39" i="12"/>
  <c r="G39" i="12" s="1"/>
  <c r="I39" i="12" s="1"/>
  <c r="C40" i="12" s="1"/>
  <c r="H211" i="3" l="1"/>
  <c r="E211" i="3"/>
  <c r="H40" i="12"/>
  <c r="E40" i="12"/>
  <c r="B66" i="12"/>
  <c r="D66" i="12"/>
  <c r="A67" i="12"/>
  <c r="F211" i="3" l="1"/>
  <c r="B67" i="12"/>
  <c r="D67" i="12"/>
  <c r="A68" i="12"/>
  <c r="F40" i="12"/>
  <c r="G40" i="12" s="1"/>
  <c r="I40" i="12" s="1"/>
  <c r="C41" i="12" s="1"/>
  <c r="G211" i="3" l="1"/>
  <c r="H41" i="12"/>
  <c r="E41" i="12"/>
  <c r="B68" i="12"/>
  <c r="D68" i="12"/>
  <c r="A69" i="12"/>
  <c r="I211" i="3" l="1"/>
  <c r="C212" i="3" s="1"/>
  <c r="F41" i="12"/>
  <c r="G41" i="12" s="1"/>
  <c r="I41" i="12" s="1"/>
  <c r="C42" i="12" s="1"/>
  <c r="D69" i="12"/>
  <c r="B69" i="12"/>
  <c r="A70" i="12"/>
  <c r="H212" i="3" l="1"/>
  <c r="E212" i="3"/>
  <c r="H42" i="12"/>
  <c r="E42" i="12"/>
  <c r="B70" i="12"/>
  <c r="D70" i="12"/>
  <c r="A71" i="12"/>
  <c r="F212" i="3" l="1"/>
  <c r="F42" i="12"/>
  <c r="G42" i="12" s="1"/>
  <c r="I42" i="12" s="1"/>
  <c r="C43" i="12" s="1"/>
  <c r="D71" i="12"/>
  <c r="B71" i="12"/>
  <c r="A72" i="12"/>
  <c r="G212" i="3" l="1"/>
  <c r="H43" i="12"/>
  <c r="E43" i="12"/>
  <c r="B72" i="12"/>
  <c r="D72" i="12"/>
  <c r="A73" i="12"/>
  <c r="I212" i="3" l="1"/>
  <c r="C213" i="3" s="1"/>
  <c r="B73" i="12"/>
  <c r="D73" i="12"/>
  <c r="A74" i="12"/>
  <c r="F43" i="12"/>
  <c r="G43" i="12" s="1"/>
  <c r="I43" i="12" s="1"/>
  <c r="C44" i="12" s="1"/>
  <c r="E213" i="3" l="1"/>
  <c r="H213" i="3"/>
  <c r="H44" i="12"/>
  <c r="E44" i="12"/>
  <c r="B74" i="12"/>
  <c r="D74" i="12"/>
  <c r="A75" i="12"/>
  <c r="F213" i="3" l="1"/>
  <c r="F44" i="12"/>
  <c r="G44" i="12" s="1"/>
  <c r="I44" i="12" s="1"/>
  <c r="C45" i="12" s="1"/>
  <c r="B75" i="12"/>
  <c r="D75" i="12"/>
  <c r="A76" i="12"/>
  <c r="G213" i="3" l="1"/>
  <c r="H45" i="12"/>
  <c r="E45" i="12"/>
  <c r="B76" i="12"/>
  <c r="D76" i="12"/>
  <c r="A77" i="12"/>
  <c r="I213" i="3" l="1"/>
  <c r="C214" i="3" s="1"/>
  <c r="F45" i="12"/>
  <c r="G45" i="12" s="1"/>
  <c r="I45" i="12" s="1"/>
  <c r="C46" i="12" s="1"/>
  <c r="D77" i="12"/>
  <c r="B77" i="12"/>
  <c r="A78" i="12"/>
  <c r="E214" i="3" l="1"/>
  <c r="H214" i="3"/>
  <c r="H46" i="12"/>
  <c r="E46" i="12"/>
  <c r="B78" i="12"/>
  <c r="D78" i="12"/>
  <c r="A79" i="12"/>
  <c r="F214" i="3" l="1"/>
  <c r="F46" i="12"/>
  <c r="G46" i="12" s="1"/>
  <c r="I46" i="12" s="1"/>
  <c r="C47" i="12" s="1"/>
  <c r="B79" i="12"/>
  <c r="D79" i="12"/>
  <c r="A80" i="12"/>
  <c r="G214" i="3" l="1"/>
  <c r="H47" i="12"/>
  <c r="E47" i="12"/>
  <c r="D80" i="12"/>
  <c r="B80" i="12"/>
  <c r="A81" i="12"/>
  <c r="I214" i="3" l="1"/>
  <c r="C215" i="3" s="1"/>
  <c r="D81" i="12"/>
  <c r="B81" i="12"/>
  <c r="A82" i="12"/>
  <c r="F47" i="12"/>
  <c r="G47" i="12" s="1"/>
  <c r="I47" i="12" s="1"/>
  <c r="C48" i="12" s="1"/>
  <c r="E215" i="3" l="1"/>
  <c r="H215" i="3"/>
  <c r="H48" i="12"/>
  <c r="E48" i="12"/>
  <c r="B82" i="12"/>
  <c r="D82" i="12"/>
  <c r="A83" i="12"/>
  <c r="F215" i="3" l="1"/>
  <c r="F48" i="12"/>
  <c r="G48" i="12" s="1"/>
  <c r="I48" i="12" s="1"/>
  <c r="C49" i="12" s="1"/>
  <c r="D83" i="12"/>
  <c r="B83" i="12"/>
  <c r="A84" i="12"/>
  <c r="G215" i="3" l="1"/>
  <c r="H49" i="12"/>
  <c r="E49" i="12"/>
  <c r="D84" i="12"/>
  <c r="B84" i="12"/>
  <c r="A85" i="12"/>
  <c r="I215" i="3" l="1"/>
  <c r="C216" i="3" s="1"/>
  <c r="B85" i="12"/>
  <c r="D85" i="12"/>
  <c r="A86" i="12"/>
  <c r="F49" i="12"/>
  <c r="G49" i="12" s="1"/>
  <c r="I49" i="12" s="1"/>
  <c r="C50" i="12" s="1"/>
  <c r="E216" i="3" l="1"/>
  <c r="H216" i="3"/>
  <c r="H50" i="12"/>
  <c r="E50" i="12"/>
  <c r="D86" i="12"/>
  <c r="B86" i="12"/>
  <c r="A87" i="12"/>
  <c r="F216" i="3" l="1"/>
  <c r="D87" i="12"/>
  <c r="B87" i="12"/>
  <c r="A88" i="12"/>
  <c r="F50" i="12"/>
  <c r="G50" i="12" s="1"/>
  <c r="I50" i="12" s="1"/>
  <c r="C51" i="12" s="1"/>
  <c r="G216" i="3" l="1"/>
  <c r="H51" i="12"/>
  <c r="E51" i="12"/>
  <c r="B88" i="12"/>
  <c r="D88" i="12"/>
  <c r="A89" i="12"/>
  <c r="I216" i="3" l="1"/>
  <c r="C217" i="3" s="1"/>
  <c r="B89" i="12"/>
  <c r="D89" i="12"/>
  <c r="A90" i="12"/>
  <c r="F51" i="12"/>
  <c r="G51" i="12" s="1"/>
  <c r="I51" i="12" s="1"/>
  <c r="C52" i="12" s="1"/>
  <c r="H217" i="3" l="1"/>
  <c r="E217" i="3"/>
  <c r="H52" i="12"/>
  <c r="E52" i="12"/>
  <c r="D90" i="12"/>
  <c r="B90" i="12"/>
  <c r="A91" i="12"/>
  <c r="F217" i="3" l="1"/>
  <c r="B91" i="12"/>
  <c r="D91" i="12"/>
  <c r="A92" i="12"/>
  <c r="F52" i="12"/>
  <c r="G52" i="12" s="1"/>
  <c r="I52" i="12" s="1"/>
  <c r="C53" i="12" s="1"/>
  <c r="G217" i="3" l="1"/>
  <c r="H53" i="12"/>
  <c r="E53" i="12"/>
  <c r="B92" i="12"/>
  <c r="D92" i="12"/>
  <c r="A93" i="12"/>
  <c r="I217" i="3" l="1"/>
  <c r="C218" i="3" s="1"/>
  <c r="B93" i="12"/>
  <c r="D93" i="12"/>
  <c r="A94" i="12"/>
  <c r="F53" i="12"/>
  <c r="G53" i="12" s="1"/>
  <c r="I53" i="12" s="1"/>
  <c r="C54" i="12" s="1"/>
  <c r="H218" i="3" l="1"/>
  <c r="E218" i="3"/>
  <c r="H54" i="12"/>
  <c r="E54" i="12"/>
  <c r="D94" i="12"/>
  <c r="B94" i="12"/>
  <c r="A95" i="12"/>
  <c r="F218" i="3" l="1"/>
  <c r="D95" i="12"/>
  <c r="B95" i="12"/>
  <c r="A96" i="12"/>
  <c r="F54" i="12"/>
  <c r="G54" i="12" s="1"/>
  <c r="I54" i="12" s="1"/>
  <c r="C55" i="12" s="1"/>
  <c r="G218" i="3" l="1"/>
  <c r="H55" i="12"/>
  <c r="E55" i="12"/>
  <c r="D96" i="12"/>
  <c r="B96" i="12"/>
  <c r="A97" i="12"/>
  <c r="I218" i="3" l="1"/>
  <c r="C219" i="3" s="1"/>
  <c r="F55" i="12"/>
  <c r="G55" i="12" s="1"/>
  <c r="I55" i="12" s="1"/>
  <c r="C56" i="12" s="1"/>
  <c r="D97" i="12"/>
  <c r="B97" i="12"/>
  <c r="A98" i="12"/>
  <c r="H219" i="3" l="1"/>
  <c r="E219" i="3"/>
  <c r="H56" i="12"/>
  <c r="E56" i="12"/>
  <c r="D98" i="12"/>
  <c r="B98" i="12"/>
  <c r="A99" i="12"/>
  <c r="F219" i="3" l="1"/>
  <c r="D99" i="12"/>
  <c r="B99" i="12"/>
  <c r="A100" i="12"/>
  <c r="F56" i="12"/>
  <c r="G56" i="12" s="1"/>
  <c r="I56" i="12" s="1"/>
  <c r="C57" i="12" s="1"/>
  <c r="G219" i="3" l="1"/>
  <c r="H57" i="12"/>
  <c r="E57" i="12"/>
  <c r="B100" i="12"/>
  <c r="D100" i="12"/>
  <c r="A101" i="12"/>
  <c r="I219" i="3" l="1"/>
  <c r="C220" i="3" s="1"/>
  <c r="F57" i="12"/>
  <c r="G57" i="12" s="1"/>
  <c r="I57" i="12" s="1"/>
  <c r="C58" i="12" s="1"/>
  <c r="D101" i="12"/>
  <c r="B101" i="12"/>
  <c r="A102" i="12"/>
  <c r="E220" i="3" l="1"/>
  <c r="H220" i="3"/>
  <c r="H58" i="12"/>
  <c r="E58" i="12"/>
  <c r="B102" i="12"/>
  <c r="D102" i="12"/>
  <c r="A103" i="12"/>
  <c r="F220" i="3" l="1"/>
  <c r="B103" i="12"/>
  <c r="D103" i="12"/>
  <c r="A104" i="12"/>
  <c r="F58" i="12"/>
  <c r="G58" i="12" s="1"/>
  <c r="I58" i="12" s="1"/>
  <c r="C59" i="12" s="1"/>
  <c r="G220" i="3" l="1"/>
  <c r="H59" i="12"/>
  <c r="E59" i="12"/>
  <c r="D104" i="12"/>
  <c r="B104" i="12"/>
  <c r="A105" i="12"/>
  <c r="I220" i="3" l="1"/>
  <c r="C221" i="3" s="1"/>
  <c r="F59" i="12"/>
  <c r="G59" i="12" s="1"/>
  <c r="I59" i="12" s="1"/>
  <c r="C60" i="12" s="1"/>
  <c r="B105" i="12"/>
  <c r="D105" i="12"/>
  <c r="A106" i="12"/>
  <c r="H221" i="3" l="1"/>
  <c r="E221" i="3"/>
  <c r="H60" i="12"/>
  <c r="E60" i="12"/>
  <c r="B106" i="12"/>
  <c r="D106" i="12"/>
  <c r="A107" i="12"/>
  <c r="F221" i="3" l="1"/>
  <c r="B107" i="12"/>
  <c r="D107" i="12"/>
  <c r="A108" i="12"/>
  <c r="F60" i="12"/>
  <c r="G60" i="12" s="1"/>
  <c r="I60" i="12" s="1"/>
  <c r="C61" i="12" s="1"/>
  <c r="G221" i="3" l="1"/>
  <c r="H61" i="12"/>
  <c r="E61" i="12"/>
  <c r="D108" i="12"/>
  <c r="B108" i="12"/>
  <c r="A109" i="12"/>
  <c r="I221" i="3" l="1"/>
  <c r="C222" i="3" s="1"/>
  <c r="B109" i="12"/>
  <c r="D109" i="12"/>
  <c r="A110" i="12"/>
  <c r="F61" i="12"/>
  <c r="G61" i="12" s="1"/>
  <c r="I61" i="12" s="1"/>
  <c r="C62" i="12" s="1"/>
  <c r="E222" i="3" l="1"/>
  <c r="H222" i="3"/>
  <c r="E62" i="12"/>
  <c r="H62" i="12"/>
  <c r="D110" i="12"/>
  <c r="B110" i="12"/>
  <c r="A111" i="12"/>
  <c r="F222" i="3" l="1"/>
  <c r="D111" i="12"/>
  <c r="B111" i="12"/>
  <c r="A112" i="12"/>
  <c r="F62" i="12"/>
  <c r="G62" i="12" s="1"/>
  <c r="I62" i="12" s="1"/>
  <c r="C63" i="12" s="1"/>
  <c r="G222" i="3" l="1"/>
  <c r="H63" i="12"/>
  <c r="E63" i="12"/>
  <c r="D112" i="12"/>
  <c r="B112" i="12"/>
  <c r="A113" i="12"/>
  <c r="I222" i="3" l="1"/>
  <c r="C223" i="3" s="1"/>
  <c r="B113" i="12"/>
  <c r="D113" i="12"/>
  <c r="A114" i="12"/>
  <c r="F63" i="12"/>
  <c r="G63" i="12" s="1"/>
  <c r="I63" i="12" s="1"/>
  <c r="C64" i="12" s="1"/>
  <c r="E223" i="3" l="1"/>
  <c r="H223" i="3"/>
  <c r="H64" i="12"/>
  <c r="E64" i="12"/>
  <c r="B114" i="12"/>
  <c r="D114" i="12"/>
  <c r="A115" i="12"/>
  <c r="F223" i="3" l="1"/>
  <c r="B115" i="12"/>
  <c r="D115" i="12"/>
  <c r="A116" i="12"/>
  <c r="F64" i="12"/>
  <c r="G64" i="12" s="1"/>
  <c r="I64" i="12" s="1"/>
  <c r="C65" i="12" s="1"/>
  <c r="G223" i="3" l="1"/>
  <c r="H65" i="12"/>
  <c r="E65" i="12"/>
  <c r="D116" i="12"/>
  <c r="B116" i="12"/>
  <c r="A117" i="12"/>
  <c r="I223" i="3" l="1"/>
  <c r="C224" i="3" s="1"/>
  <c r="B117" i="12"/>
  <c r="D117" i="12"/>
  <c r="A118" i="12"/>
  <c r="F65" i="12"/>
  <c r="G65" i="12" s="1"/>
  <c r="I65" i="12" s="1"/>
  <c r="C66" i="12" s="1"/>
  <c r="E224" i="3" l="1"/>
  <c r="H224" i="3"/>
  <c r="E66" i="12"/>
  <c r="H66" i="12"/>
  <c r="B118" i="12"/>
  <c r="D118" i="12"/>
  <c r="A119" i="12"/>
  <c r="F224" i="3" l="1"/>
  <c r="B119" i="12"/>
  <c r="D119" i="12"/>
  <c r="A120" i="12"/>
  <c r="F66" i="12"/>
  <c r="G66" i="12" s="1"/>
  <c r="I66" i="12" s="1"/>
  <c r="C67" i="12" s="1"/>
  <c r="G224" i="3" l="1"/>
  <c r="H67" i="12"/>
  <c r="E67" i="12"/>
  <c r="B120" i="12"/>
  <c r="D120" i="12"/>
  <c r="A121" i="12"/>
  <c r="I224" i="3" l="1"/>
  <c r="C225" i="3" s="1"/>
  <c r="F67" i="12"/>
  <c r="G67" i="12" s="1"/>
  <c r="I67" i="12" s="1"/>
  <c r="C68" i="12" s="1"/>
  <c r="B121" i="12"/>
  <c r="D121" i="12"/>
  <c r="A122" i="12"/>
  <c r="E225" i="3" l="1"/>
  <c r="H225" i="3"/>
  <c r="H68" i="12"/>
  <c r="E68" i="12"/>
  <c r="B122" i="12"/>
  <c r="D122" i="12"/>
  <c r="A123" i="12"/>
  <c r="F225" i="3" l="1"/>
  <c r="D123" i="12"/>
  <c r="B123" i="12"/>
  <c r="A124" i="12"/>
  <c r="F68" i="12"/>
  <c r="G68" i="12" s="1"/>
  <c r="I68" i="12" s="1"/>
  <c r="C69" i="12" s="1"/>
  <c r="G225" i="3" l="1"/>
  <c r="H69" i="12"/>
  <c r="E69" i="12"/>
  <c r="B124" i="12"/>
  <c r="D124" i="12"/>
  <c r="A125" i="12"/>
  <c r="I225" i="3" l="1"/>
  <c r="C226" i="3" s="1"/>
  <c r="F69" i="12"/>
  <c r="G69" i="12" s="1"/>
  <c r="I69" i="12" s="1"/>
  <c r="C70" i="12" s="1"/>
  <c r="D125" i="12"/>
  <c r="B125" i="12"/>
  <c r="A126" i="12"/>
  <c r="E226" i="3" l="1"/>
  <c r="H226" i="3"/>
  <c r="H70" i="12"/>
  <c r="E70" i="12"/>
  <c r="B126" i="12"/>
  <c r="D126" i="12"/>
  <c r="A127" i="12"/>
  <c r="F226" i="3" l="1"/>
  <c r="D127" i="12"/>
  <c r="B127" i="12"/>
  <c r="A128" i="12"/>
  <c r="F70" i="12"/>
  <c r="G70" i="12" s="1"/>
  <c r="I70" i="12" s="1"/>
  <c r="C71" i="12" s="1"/>
  <c r="G226" i="3" l="1"/>
  <c r="E71" i="12"/>
  <c r="H71" i="12"/>
  <c r="B128" i="12"/>
  <c r="D128" i="12"/>
  <c r="A129" i="12"/>
  <c r="I226" i="3" l="1"/>
  <c r="C227" i="3" s="1"/>
  <c r="D129" i="12"/>
  <c r="B129" i="12"/>
  <c r="A130" i="12"/>
  <c r="F71" i="12"/>
  <c r="G71" i="12" s="1"/>
  <c r="I71" i="12" s="1"/>
  <c r="C72" i="12" s="1"/>
  <c r="H227" i="3" l="1"/>
  <c r="E227" i="3"/>
  <c r="H72" i="12"/>
  <c r="E72" i="12"/>
  <c r="B130" i="12"/>
  <c r="D130" i="12"/>
  <c r="A131" i="12"/>
  <c r="F227" i="3" l="1"/>
  <c r="D131" i="12"/>
  <c r="B131" i="12"/>
  <c r="A132" i="12"/>
  <c r="F72" i="12"/>
  <c r="G72" i="12" s="1"/>
  <c r="I72" i="12" s="1"/>
  <c r="C73" i="12" s="1"/>
  <c r="G227" i="3" l="1"/>
  <c r="H73" i="12"/>
  <c r="E73" i="12"/>
  <c r="D132" i="12"/>
  <c r="B132" i="12"/>
  <c r="A133" i="12"/>
  <c r="I227" i="3" l="1"/>
  <c r="C228" i="3" s="1"/>
  <c r="B133" i="12"/>
  <c r="D133" i="12"/>
  <c r="A134" i="12"/>
  <c r="F73" i="12"/>
  <c r="G73" i="12" s="1"/>
  <c r="I73" i="12" s="1"/>
  <c r="C74" i="12" s="1"/>
  <c r="H228" i="3" l="1"/>
  <c r="E228" i="3"/>
  <c r="H74" i="12"/>
  <c r="E74" i="12"/>
  <c r="B134" i="12"/>
  <c r="D134" i="12"/>
  <c r="A135" i="12"/>
  <c r="F228" i="3" l="1"/>
  <c r="F74" i="12"/>
  <c r="G74" i="12" s="1"/>
  <c r="I74" i="12" s="1"/>
  <c r="C75" i="12" s="1"/>
  <c r="B135" i="12"/>
  <c r="D135" i="12"/>
  <c r="A136" i="12"/>
  <c r="G228" i="3" l="1"/>
  <c r="H75" i="12"/>
  <c r="E75" i="12"/>
  <c r="D136" i="12"/>
  <c r="B136" i="12"/>
  <c r="A137" i="12"/>
  <c r="I228" i="3" l="1"/>
  <c r="C229" i="3" s="1"/>
  <c r="F75" i="12"/>
  <c r="G75" i="12" s="1"/>
  <c r="I75" i="12" s="1"/>
  <c r="C76" i="12" s="1"/>
  <c r="B137" i="12"/>
  <c r="D137" i="12"/>
  <c r="A138" i="12"/>
  <c r="H229" i="3" l="1"/>
  <c r="E229" i="3"/>
  <c r="E76" i="12"/>
  <c r="H76" i="12"/>
  <c r="D138" i="12"/>
  <c r="B138" i="12"/>
  <c r="A139" i="12"/>
  <c r="F229" i="3" l="1"/>
  <c r="B139" i="12"/>
  <c r="D139" i="12"/>
  <c r="A140" i="12"/>
  <c r="F76" i="12"/>
  <c r="G76" i="12" s="1"/>
  <c r="I76" i="12" s="1"/>
  <c r="C77" i="12" s="1"/>
  <c r="G229" i="3" l="1"/>
  <c r="H77" i="12"/>
  <c r="E77" i="12"/>
  <c r="D140" i="12"/>
  <c r="B140" i="12"/>
  <c r="A141" i="12"/>
  <c r="I229" i="3" l="1"/>
  <c r="C230" i="3" s="1"/>
  <c r="F77" i="12"/>
  <c r="G77" i="12" s="1"/>
  <c r="I77" i="12" s="1"/>
  <c r="C78" i="12" s="1"/>
  <c r="D141" i="12"/>
  <c r="B141" i="12"/>
  <c r="A142" i="12"/>
  <c r="H230" i="3" l="1"/>
  <c r="E230" i="3"/>
  <c r="D142" i="12"/>
  <c r="B142" i="12"/>
  <c r="A143" i="12"/>
  <c r="E78" i="12"/>
  <c r="H78" i="12"/>
  <c r="F230" i="3" l="1"/>
  <c r="F78" i="12"/>
  <c r="G78" i="12" s="1"/>
  <c r="I78" i="12" s="1"/>
  <c r="C79" i="12" s="1"/>
  <c r="D143" i="12"/>
  <c r="B143" i="12"/>
  <c r="A144" i="12"/>
  <c r="G230" i="3" l="1"/>
  <c r="H79" i="12"/>
  <c r="E79" i="12"/>
  <c r="D144" i="12"/>
  <c r="B144" i="12"/>
  <c r="A145" i="12"/>
  <c r="I230" i="3" l="1"/>
  <c r="C231" i="3" s="1"/>
  <c r="F79" i="12"/>
  <c r="G79" i="12" s="1"/>
  <c r="I79" i="12" s="1"/>
  <c r="C80" i="12" s="1"/>
  <c r="B145" i="12"/>
  <c r="D145" i="12"/>
  <c r="A146" i="12"/>
  <c r="H231" i="3" l="1"/>
  <c r="E231" i="3"/>
  <c r="H80" i="12"/>
  <c r="E80" i="12"/>
  <c r="B146" i="12"/>
  <c r="D146" i="12"/>
  <c r="A147" i="12"/>
  <c r="F231" i="3" l="1"/>
  <c r="F80" i="12"/>
  <c r="G80" i="12" s="1"/>
  <c r="I80" i="12" s="1"/>
  <c r="C81" i="12" s="1"/>
  <c r="B147" i="12"/>
  <c r="D147" i="12"/>
  <c r="A148" i="12"/>
  <c r="G231" i="3" l="1"/>
  <c r="H81" i="12"/>
  <c r="E81" i="12"/>
  <c r="B148" i="12"/>
  <c r="D148" i="12"/>
  <c r="A149" i="12"/>
  <c r="I231" i="3" l="1"/>
  <c r="C232" i="3" s="1"/>
  <c r="D149" i="12"/>
  <c r="B149" i="12"/>
  <c r="A150" i="12"/>
  <c r="F81" i="12"/>
  <c r="G81" i="12" s="1"/>
  <c r="I81" i="12" s="1"/>
  <c r="C82" i="12" s="1"/>
  <c r="E232" i="3" l="1"/>
  <c r="H232" i="3"/>
  <c r="H82" i="12"/>
  <c r="E82" i="12"/>
  <c r="D150" i="12"/>
  <c r="B150" i="12"/>
  <c r="A151" i="12"/>
  <c r="F232" i="3" l="1"/>
  <c r="F82" i="12"/>
  <c r="G82" i="12" s="1"/>
  <c r="I82" i="12" s="1"/>
  <c r="C83" i="12" s="1"/>
  <c r="B151" i="12"/>
  <c r="D151" i="12"/>
  <c r="A152" i="12"/>
  <c r="G232" i="3" l="1"/>
  <c r="H83" i="12"/>
  <c r="E83" i="12"/>
  <c r="D152" i="12"/>
  <c r="B152" i="12"/>
  <c r="A153" i="12"/>
  <c r="I232" i="3" l="1"/>
  <c r="C233" i="3" s="1"/>
  <c r="D153" i="12"/>
  <c r="B153" i="12"/>
  <c r="A154" i="12"/>
  <c r="F83" i="12"/>
  <c r="G83" i="12" s="1"/>
  <c r="I83" i="12" s="1"/>
  <c r="C84" i="12" s="1"/>
  <c r="H233" i="3" l="1"/>
  <c r="E233" i="3"/>
  <c r="H84" i="12"/>
  <c r="E84" i="12"/>
  <c r="B154" i="12"/>
  <c r="D154" i="12"/>
  <c r="A155" i="12"/>
  <c r="F233" i="3" l="1"/>
  <c r="B155" i="12"/>
  <c r="D155" i="12"/>
  <c r="A156" i="12"/>
  <c r="F84" i="12"/>
  <c r="G84" i="12" s="1"/>
  <c r="I84" i="12" s="1"/>
  <c r="C85" i="12" s="1"/>
  <c r="G233" i="3" l="1"/>
  <c r="H85" i="12"/>
  <c r="E85" i="12"/>
  <c r="D156" i="12"/>
  <c r="B156" i="12"/>
  <c r="A157" i="12"/>
  <c r="I233" i="3" l="1"/>
  <c r="C234" i="3" s="1"/>
  <c r="F85" i="12"/>
  <c r="G85" i="12" s="1"/>
  <c r="I85" i="12" s="1"/>
  <c r="C86" i="12" s="1"/>
  <c r="D157" i="12"/>
  <c r="B157" i="12"/>
  <c r="A158" i="12"/>
  <c r="E234" i="3" l="1"/>
  <c r="H234" i="3"/>
  <c r="H86" i="12"/>
  <c r="E86" i="12"/>
  <c r="D158" i="12"/>
  <c r="B158" i="12"/>
  <c r="A159" i="12"/>
  <c r="F234" i="3" l="1"/>
  <c r="F86" i="12"/>
  <c r="G86" i="12" s="1"/>
  <c r="I86" i="12" s="1"/>
  <c r="C87" i="12" s="1"/>
  <c r="B159" i="12"/>
  <c r="D159" i="12"/>
  <c r="A160" i="12"/>
  <c r="G234" i="3" l="1"/>
  <c r="H87" i="12"/>
  <c r="E87" i="12"/>
  <c r="D160" i="12"/>
  <c r="B160" i="12"/>
  <c r="A161" i="12"/>
  <c r="I234" i="3" l="1"/>
  <c r="C235" i="3" s="1"/>
  <c r="B161" i="12"/>
  <c r="D161" i="12"/>
  <c r="A162" i="12"/>
  <c r="F87" i="12"/>
  <c r="G87" i="12" s="1"/>
  <c r="I87" i="12" s="1"/>
  <c r="C88" i="12" s="1"/>
  <c r="H235" i="3" l="1"/>
  <c r="E235" i="3"/>
  <c r="H88" i="12"/>
  <c r="E88" i="12"/>
  <c r="B162" i="12"/>
  <c r="D162" i="12"/>
  <c r="A163" i="12"/>
  <c r="F235" i="3" l="1"/>
  <c r="F88" i="12"/>
  <c r="G88" i="12" s="1"/>
  <c r="I88" i="12" s="1"/>
  <c r="C89" i="12" s="1"/>
  <c r="B163" i="12"/>
  <c r="D163" i="12"/>
  <c r="A164" i="12"/>
  <c r="G235" i="3" l="1"/>
  <c r="H89" i="12"/>
  <c r="E89" i="12"/>
  <c r="D164" i="12"/>
  <c r="B164" i="12"/>
  <c r="A165" i="12"/>
  <c r="I235" i="3" l="1"/>
  <c r="C236" i="3" s="1"/>
  <c r="B165" i="12"/>
  <c r="D165" i="12"/>
  <c r="A166" i="12"/>
  <c r="F89" i="12"/>
  <c r="G89" i="12" s="1"/>
  <c r="I89" i="12" s="1"/>
  <c r="C90" i="12" s="1"/>
  <c r="H236" i="3" l="1"/>
  <c r="E236" i="3"/>
  <c r="B166" i="12"/>
  <c r="D166" i="12"/>
  <c r="A167" i="12"/>
  <c r="H90" i="12"/>
  <c r="E90" i="12"/>
  <c r="F236" i="3" l="1"/>
  <c r="D167" i="12"/>
  <c r="B167" i="12"/>
  <c r="A168" i="12"/>
  <c r="F90" i="12"/>
  <c r="G90" i="12" s="1"/>
  <c r="I90" i="12" s="1"/>
  <c r="C91" i="12" s="1"/>
  <c r="G236" i="3" l="1"/>
  <c r="B168" i="12"/>
  <c r="D168" i="12"/>
  <c r="A169" i="12"/>
  <c r="H91" i="12"/>
  <c r="E91" i="12"/>
  <c r="I236" i="3" l="1"/>
  <c r="C237" i="3" s="1"/>
  <c r="D169" i="12"/>
  <c r="B169" i="12"/>
  <c r="A170" i="12"/>
  <c r="F91" i="12"/>
  <c r="G91" i="12" s="1"/>
  <c r="I91" i="12" s="1"/>
  <c r="C92" i="12" s="1"/>
  <c r="H237" i="3" l="1"/>
  <c r="E237" i="3"/>
  <c r="H92" i="12"/>
  <c r="E92" i="12"/>
  <c r="D170" i="12"/>
  <c r="B170" i="12"/>
  <c r="A171" i="12"/>
  <c r="F237" i="3" l="1"/>
  <c r="F92" i="12"/>
  <c r="G92" i="12" s="1"/>
  <c r="I92" i="12" s="1"/>
  <c r="C93" i="12" s="1"/>
  <c r="D171" i="12"/>
  <c r="B171" i="12"/>
  <c r="A172" i="12"/>
  <c r="G237" i="3" l="1"/>
  <c r="H93" i="12"/>
  <c r="E93" i="12"/>
  <c r="B172" i="12"/>
  <c r="D172" i="12"/>
  <c r="A173" i="12"/>
  <c r="I237" i="3" l="1"/>
  <c r="C238" i="3" s="1"/>
  <c r="D173" i="12"/>
  <c r="B173" i="12"/>
  <c r="A174" i="12"/>
  <c r="F93" i="12"/>
  <c r="G93" i="12" s="1"/>
  <c r="I93" i="12" s="1"/>
  <c r="C94" i="12" s="1"/>
  <c r="H238" i="3" l="1"/>
  <c r="E238" i="3"/>
  <c r="H94" i="12"/>
  <c r="E94" i="12"/>
  <c r="D174" i="12"/>
  <c r="B174" i="12"/>
  <c r="A175" i="12"/>
  <c r="F238" i="3" l="1"/>
  <c r="D175" i="12"/>
  <c r="B175" i="12"/>
  <c r="A176" i="12"/>
  <c r="F94" i="12"/>
  <c r="G94" i="12" s="1"/>
  <c r="I94" i="12" s="1"/>
  <c r="C95" i="12" s="1"/>
  <c r="G238" i="3" l="1"/>
  <c r="H95" i="12"/>
  <c r="E95" i="12"/>
  <c r="D176" i="12"/>
  <c r="B176" i="12"/>
  <c r="A177" i="12"/>
  <c r="I238" i="3" l="1"/>
  <c r="C239" i="3" s="1"/>
  <c r="D177" i="12"/>
  <c r="B177" i="12"/>
  <c r="A178" i="12"/>
  <c r="F95" i="12"/>
  <c r="G95" i="12" s="1"/>
  <c r="I95" i="12" s="1"/>
  <c r="C96" i="12" s="1"/>
  <c r="E239" i="3" l="1"/>
  <c r="H239" i="3"/>
  <c r="H96" i="12"/>
  <c r="E96" i="12"/>
  <c r="B178" i="12"/>
  <c r="D178" i="12"/>
  <c r="A179" i="12"/>
  <c r="F239" i="3" l="1"/>
  <c r="D179" i="12"/>
  <c r="B179" i="12"/>
  <c r="A180" i="12"/>
  <c r="F96" i="12"/>
  <c r="G96" i="12" s="1"/>
  <c r="I96" i="12" s="1"/>
  <c r="C97" i="12" s="1"/>
  <c r="G239" i="3" l="1"/>
  <c r="E97" i="12"/>
  <c r="H97" i="12"/>
  <c r="D180" i="12"/>
  <c r="B180" i="12"/>
  <c r="A181" i="12"/>
  <c r="I239" i="3" l="1"/>
  <c r="C240" i="3" s="1"/>
  <c r="D181" i="12"/>
  <c r="B181" i="12"/>
  <c r="A182" i="12"/>
  <c r="F97" i="12"/>
  <c r="G97" i="12" s="1"/>
  <c r="I97" i="12" s="1"/>
  <c r="C98" i="12" s="1"/>
  <c r="H240" i="3" l="1"/>
  <c r="E240" i="3"/>
  <c r="H98" i="12"/>
  <c r="E98" i="12"/>
  <c r="B182" i="12"/>
  <c r="D182" i="12"/>
  <c r="A183" i="12"/>
  <c r="F240" i="3" l="1"/>
  <c r="F98" i="12"/>
  <c r="G98" i="12" s="1"/>
  <c r="I98" i="12" s="1"/>
  <c r="C99" i="12" s="1"/>
  <c r="B183" i="12"/>
  <c r="D183" i="12"/>
  <c r="A184" i="12"/>
  <c r="G240" i="3" l="1"/>
  <c r="H99" i="12"/>
  <c r="E99" i="12"/>
  <c r="B184" i="12"/>
  <c r="D184" i="12"/>
  <c r="A185" i="12"/>
  <c r="I240" i="3" l="1"/>
  <c r="C241" i="3" s="1"/>
  <c r="F99" i="12"/>
  <c r="G99" i="12" s="1"/>
  <c r="I99" i="12" s="1"/>
  <c r="C100" i="12" s="1"/>
  <c r="D185" i="12"/>
  <c r="B185" i="12"/>
  <c r="A186" i="12"/>
  <c r="H241" i="3" l="1"/>
  <c r="E241" i="3"/>
  <c r="H100" i="12"/>
  <c r="E100" i="12"/>
  <c r="D186" i="12"/>
  <c r="B186" i="12"/>
  <c r="A187" i="12"/>
  <c r="F241" i="3" l="1"/>
  <c r="D187" i="12"/>
  <c r="B187" i="12"/>
  <c r="A188" i="12"/>
  <c r="F100" i="12"/>
  <c r="G100" i="12" s="1"/>
  <c r="I100" i="12" s="1"/>
  <c r="C101" i="12" s="1"/>
  <c r="G241" i="3" l="1"/>
  <c r="H101" i="12"/>
  <c r="E101" i="12"/>
  <c r="D188" i="12"/>
  <c r="B188" i="12"/>
  <c r="A189" i="12"/>
  <c r="I241" i="3" l="1"/>
  <c r="C242" i="3" s="1"/>
  <c r="D189" i="12"/>
  <c r="B189" i="12"/>
  <c r="A190" i="12"/>
  <c r="F101" i="12"/>
  <c r="G101" i="12" s="1"/>
  <c r="I101" i="12" s="1"/>
  <c r="C102" i="12" s="1"/>
  <c r="H242" i="3" l="1"/>
  <c r="E242" i="3"/>
  <c r="E102" i="12"/>
  <c r="H102" i="12"/>
  <c r="B190" i="12"/>
  <c r="D190" i="12"/>
  <c r="A191" i="12"/>
  <c r="F242" i="3" l="1"/>
  <c r="D191" i="12"/>
  <c r="B191" i="12"/>
  <c r="A192" i="12"/>
  <c r="F102" i="12"/>
  <c r="G102" i="12" s="1"/>
  <c r="I102" i="12" s="1"/>
  <c r="C103" i="12" s="1"/>
  <c r="G242" i="3" l="1"/>
  <c r="B192" i="12"/>
  <c r="D192" i="12"/>
  <c r="A193" i="12"/>
  <c r="H103" i="12"/>
  <c r="E103" i="12"/>
  <c r="I242" i="3" l="1"/>
  <c r="C243" i="3" s="1"/>
  <c r="D193" i="12"/>
  <c r="B193" i="12"/>
  <c r="A194" i="12"/>
  <c r="F103" i="12"/>
  <c r="G103" i="12" s="1"/>
  <c r="I103" i="12" s="1"/>
  <c r="C104" i="12" s="1"/>
  <c r="H243" i="3" l="1"/>
  <c r="E243" i="3"/>
  <c r="H104" i="12"/>
  <c r="E104" i="12"/>
  <c r="B194" i="12"/>
  <c r="D194" i="12"/>
  <c r="A195" i="12"/>
  <c r="F243" i="3" l="1"/>
  <c r="D195" i="12"/>
  <c r="B195" i="12"/>
  <c r="A196" i="12"/>
  <c r="F104" i="12"/>
  <c r="G104" i="12" s="1"/>
  <c r="I104" i="12" s="1"/>
  <c r="C105" i="12" s="1"/>
  <c r="G243" i="3" l="1"/>
  <c r="H105" i="12"/>
  <c r="E105" i="12"/>
  <c r="D196" i="12"/>
  <c r="B196" i="12"/>
  <c r="A197" i="12"/>
  <c r="I243" i="3" l="1"/>
  <c r="C244" i="3" s="1"/>
  <c r="B197" i="12"/>
  <c r="D197" i="12"/>
  <c r="A198" i="12"/>
  <c r="F105" i="12"/>
  <c r="G105" i="12" s="1"/>
  <c r="I105" i="12" s="1"/>
  <c r="C106" i="12" s="1"/>
  <c r="E244" i="3" l="1"/>
  <c r="H244" i="3"/>
  <c r="H106" i="12"/>
  <c r="E106" i="12"/>
  <c r="D198" i="12"/>
  <c r="B198" i="12"/>
  <c r="A199" i="12"/>
  <c r="F244" i="3" l="1"/>
  <c r="B199" i="12"/>
  <c r="D199" i="12"/>
  <c r="A200" i="12"/>
  <c r="F106" i="12"/>
  <c r="G106" i="12" s="1"/>
  <c r="I106" i="12" s="1"/>
  <c r="C107" i="12" s="1"/>
  <c r="G244" i="3" l="1"/>
  <c r="H107" i="12"/>
  <c r="E107" i="12"/>
  <c r="D200" i="12"/>
  <c r="B200" i="12"/>
  <c r="A201" i="12"/>
  <c r="I244" i="3" l="1"/>
  <c r="C245" i="3" s="1"/>
  <c r="F107" i="12"/>
  <c r="G107" i="12" s="1"/>
  <c r="I107" i="12" s="1"/>
  <c r="C108" i="12" s="1"/>
  <c r="D201" i="12"/>
  <c r="B201" i="12"/>
  <c r="A202" i="12"/>
  <c r="H245" i="3" l="1"/>
  <c r="E245" i="3"/>
  <c r="E108" i="12"/>
  <c r="H108" i="12"/>
  <c r="D202" i="12"/>
  <c r="B202" i="12"/>
  <c r="A203" i="12"/>
  <c r="F245" i="3" l="1"/>
  <c r="F108" i="12"/>
  <c r="G108" i="12" s="1"/>
  <c r="I108" i="12" s="1"/>
  <c r="C109" i="12" s="1"/>
  <c r="B203" i="12"/>
  <c r="D203" i="12"/>
  <c r="A204" i="12"/>
  <c r="G245" i="3" l="1"/>
  <c r="H109" i="12"/>
  <c r="E109" i="12"/>
  <c r="D204" i="12"/>
  <c r="B204" i="12"/>
  <c r="A205" i="12"/>
  <c r="I245" i="3" l="1"/>
  <c r="C246" i="3" s="1"/>
  <c r="F109" i="12"/>
  <c r="G109" i="12" s="1"/>
  <c r="I109" i="12" s="1"/>
  <c r="C110" i="12" s="1"/>
  <c r="D205" i="12"/>
  <c r="B205" i="12"/>
  <c r="A206" i="12"/>
  <c r="H246" i="3" l="1"/>
  <c r="E246" i="3"/>
  <c r="E110" i="12"/>
  <c r="H110" i="12"/>
  <c r="B206" i="12"/>
  <c r="D206" i="12"/>
  <c r="A207" i="12"/>
  <c r="F246" i="3" l="1"/>
  <c r="B207" i="12"/>
  <c r="D207" i="12"/>
  <c r="A208" i="12"/>
  <c r="F110" i="12"/>
  <c r="G110" i="12" s="1"/>
  <c r="I110" i="12" s="1"/>
  <c r="C111" i="12" s="1"/>
  <c r="G246" i="3" l="1"/>
  <c r="H111" i="12"/>
  <c r="E111" i="12"/>
  <c r="B208" i="12"/>
  <c r="D208" i="12"/>
  <c r="A209" i="12"/>
  <c r="I246" i="3" l="1"/>
  <c r="C247" i="3" s="1"/>
  <c r="F111" i="12"/>
  <c r="G111" i="12" s="1"/>
  <c r="I111" i="12" s="1"/>
  <c r="C112" i="12" s="1"/>
  <c r="B209" i="12"/>
  <c r="D209" i="12"/>
  <c r="A210" i="12"/>
  <c r="E247" i="3" l="1"/>
  <c r="H247" i="3"/>
  <c r="H112" i="12"/>
  <c r="E112" i="12"/>
  <c r="D210" i="12"/>
  <c r="B210" i="12"/>
  <c r="A211" i="12"/>
  <c r="F247" i="3" l="1"/>
  <c r="F112" i="12"/>
  <c r="G112" i="12" s="1"/>
  <c r="I112" i="12" s="1"/>
  <c r="C113" i="12" s="1"/>
  <c r="D211" i="12"/>
  <c r="B211" i="12"/>
  <c r="A212" i="12"/>
  <c r="G247" i="3" l="1"/>
  <c r="H113" i="12"/>
  <c r="E113" i="12"/>
  <c r="B212" i="12"/>
  <c r="D212" i="12"/>
  <c r="A213" i="12"/>
  <c r="I247" i="3" l="1"/>
  <c r="C248" i="3" s="1"/>
  <c r="B213" i="12"/>
  <c r="D213" i="12"/>
  <c r="A214" i="12"/>
  <c r="F113" i="12"/>
  <c r="G113" i="12" s="1"/>
  <c r="I113" i="12" s="1"/>
  <c r="C114" i="12" s="1"/>
  <c r="E248" i="3" l="1"/>
  <c r="H248" i="3"/>
  <c r="H114" i="12"/>
  <c r="E114" i="12"/>
  <c r="D214" i="12"/>
  <c r="B214" i="12"/>
  <c r="A215" i="12"/>
  <c r="F248" i="3" l="1"/>
  <c r="F114" i="12"/>
  <c r="G114" i="12" s="1"/>
  <c r="I114" i="12" s="1"/>
  <c r="C115" i="12" s="1"/>
  <c r="B215" i="12"/>
  <c r="D215" i="12"/>
  <c r="A216" i="12"/>
  <c r="G248" i="3" l="1"/>
  <c r="H115" i="12"/>
  <c r="E115" i="12"/>
  <c r="D216" i="12"/>
  <c r="B216" i="12"/>
  <c r="A217" i="12"/>
  <c r="I248" i="3" l="1"/>
  <c r="C249" i="3" s="1"/>
  <c r="B217" i="12"/>
  <c r="D217" i="12"/>
  <c r="A218" i="12"/>
  <c r="F115" i="12"/>
  <c r="G115" i="12" s="1"/>
  <c r="I115" i="12" s="1"/>
  <c r="C116" i="12" s="1"/>
  <c r="H249" i="3" l="1"/>
  <c r="E249" i="3"/>
  <c r="H116" i="12"/>
  <c r="E116" i="12"/>
  <c r="D218" i="12"/>
  <c r="B218" i="12"/>
  <c r="A219" i="12"/>
  <c r="F249" i="3" l="1"/>
  <c r="D219" i="12"/>
  <c r="B219" i="12"/>
  <c r="A220" i="12"/>
  <c r="F116" i="12"/>
  <c r="G116" i="12" s="1"/>
  <c r="I116" i="12" s="1"/>
  <c r="C117" i="12" s="1"/>
  <c r="G249" i="3" l="1"/>
  <c r="H117" i="12"/>
  <c r="E117" i="12"/>
  <c r="D220" i="12"/>
  <c r="B220" i="12"/>
  <c r="A221" i="12"/>
  <c r="I249" i="3" l="1"/>
  <c r="C250" i="3" s="1"/>
  <c r="B221" i="12"/>
  <c r="D221" i="12"/>
  <c r="A222" i="12"/>
  <c r="F117" i="12"/>
  <c r="G117" i="12" s="1"/>
  <c r="I117" i="12" s="1"/>
  <c r="C118" i="12" s="1"/>
  <c r="H250" i="3" l="1"/>
  <c r="E250" i="3"/>
  <c r="D222" i="12"/>
  <c r="B222" i="12"/>
  <c r="A223" i="12"/>
  <c r="H118" i="12"/>
  <c r="E118" i="12"/>
  <c r="F250" i="3" l="1"/>
  <c r="F118" i="12"/>
  <c r="G118" i="12" s="1"/>
  <c r="I118" i="12" s="1"/>
  <c r="C119" i="12" s="1"/>
  <c r="D223" i="12"/>
  <c r="B223" i="12"/>
  <c r="A224" i="12"/>
  <c r="G250" i="3" l="1"/>
  <c r="H119" i="12"/>
  <c r="E119" i="12"/>
  <c r="D224" i="12"/>
  <c r="B224" i="12"/>
  <c r="A225" i="12"/>
  <c r="I250" i="3" l="1"/>
  <c r="C251" i="3" s="1"/>
  <c r="B225" i="12"/>
  <c r="D225" i="12"/>
  <c r="A226" i="12"/>
  <c r="F119" i="12"/>
  <c r="G119" i="12" s="1"/>
  <c r="I119" i="12" s="1"/>
  <c r="C120" i="12" s="1"/>
  <c r="E251" i="3" l="1"/>
  <c r="H251" i="3"/>
  <c r="H120" i="12"/>
  <c r="E120" i="12"/>
  <c r="D226" i="12"/>
  <c r="B226" i="12"/>
  <c r="A227" i="12"/>
  <c r="F251" i="3" l="1"/>
  <c r="F120" i="12"/>
  <c r="G120" i="12" s="1"/>
  <c r="I120" i="12" s="1"/>
  <c r="C121" i="12" s="1"/>
  <c r="B227" i="12"/>
  <c r="D227" i="12"/>
  <c r="A228" i="12"/>
  <c r="G251" i="3" l="1"/>
  <c r="H121" i="12"/>
  <c r="E121" i="12"/>
  <c r="B228" i="12"/>
  <c r="D228" i="12"/>
  <c r="A229" i="12"/>
  <c r="I251" i="3" l="1"/>
  <c r="C252" i="3" s="1"/>
  <c r="B229" i="12"/>
  <c r="D229" i="12"/>
  <c r="A230" i="12"/>
  <c r="F121" i="12"/>
  <c r="G121" i="12" s="1"/>
  <c r="I121" i="12" s="1"/>
  <c r="C122" i="12" s="1"/>
  <c r="E252" i="3" l="1"/>
  <c r="H252" i="3"/>
  <c r="H122" i="12"/>
  <c r="E122" i="12"/>
  <c r="B230" i="12"/>
  <c r="D230" i="12"/>
  <c r="A231" i="12"/>
  <c r="F252" i="3" l="1"/>
  <c r="F122" i="12"/>
  <c r="G122" i="12" s="1"/>
  <c r="I122" i="12" s="1"/>
  <c r="C123" i="12" s="1"/>
  <c r="B231" i="12"/>
  <c r="D231" i="12"/>
  <c r="A232" i="12"/>
  <c r="G252" i="3" l="1"/>
  <c r="H123" i="12"/>
  <c r="E123" i="12"/>
  <c r="D232" i="12"/>
  <c r="B232" i="12"/>
  <c r="A233" i="12"/>
  <c r="I252" i="3" l="1"/>
  <c r="C253" i="3" s="1"/>
  <c r="F123" i="12"/>
  <c r="G123" i="12" s="1"/>
  <c r="I123" i="12" s="1"/>
  <c r="C124" i="12" s="1"/>
  <c r="D233" i="12"/>
  <c r="B233" i="12"/>
  <c r="A234" i="12"/>
  <c r="H253" i="3" l="1"/>
  <c r="E253" i="3"/>
  <c r="H124" i="12"/>
  <c r="E124" i="12"/>
  <c r="B234" i="12"/>
  <c r="D234" i="12"/>
  <c r="A235" i="12"/>
  <c r="F253" i="3" l="1"/>
  <c r="F124" i="12"/>
  <c r="G124" i="12" s="1"/>
  <c r="I124" i="12" s="1"/>
  <c r="C125" i="12" s="1"/>
  <c r="D235" i="12"/>
  <c r="B235" i="12"/>
  <c r="A236" i="12"/>
  <c r="G253" i="3" l="1"/>
  <c r="H125" i="12"/>
  <c r="E125" i="12"/>
  <c r="D236" i="12"/>
  <c r="B236" i="12"/>
  <c r="A237" i="12"/>
  <c r="I253" i="3" l="1"/>
  <c r="C254" i="3" s="1"/>
  <c r="F125" i="12"/>
  <c r="G125" i="12" s="1"/>
  <c r="I125" i="12" s="1"/>
  <c r="C126" i="12" s="1"/>
  <c r="B237" i="12"/>
  <c r="D237" i="12"/>
  <c r="A238" i="12"/>
  <c r="E254" i="3" l="1"/>
  <c r="H254" i="3"/>
  <c r="E126" i="12"/>
  <c r="H126" i="12"/>
  <c r="D238" i="12"/>
  <c r="B238" i="12"/>
  <c r="A239" i="12"/>
  <c r="F254" i="3" l="1"/>
  <c r="B239" i="12"/>
  <c r="D239" i="12"/>
  <c r="A240" i="12"/>
  <c r="F126" i="12"/>
  <c r="G126" i="12" s="1"/>
  <c r="I126" i="12" s="1"/>
  <c r="C127" i="12" s="1"/>
  <c r="G254" i="3" l="1"/>
  <c r="H127" i="12"/>
  <c r="E127" i="12"/>
  <c r="D240" i="12"/>
  <c r="B240" i="12"/>
  <c r="A241" i="12"/>
  <c r="I254" i="3" l="1"/>
  <c r="C255" i="3" s="1"/>
  <c r="F127" i="12"/>
  <c r="G127" i="12" s="1"/>
  <c r="I127" i="12" s="1"/>
  <c r="C128" i="12" s="1"/>
  <c r="D241" i="12"/>
  <c r="B241" i="12"/>
  <c r="A242" i="12"/>
  <c r="H255" i="3" l="1"/>
  <c r="E255" i="3"/>
  <c r="B242" i="12"/>
  <c r="D242" i="12"/>
  <c r="A243" i="12"/>
  <c r="H128" i="12"/>
  <c r="E128" i="12"/>
  <c r="F255" i="3" l="1"/>
  <c r="B243" i="12"/>
  <c r="D243" i="12"/>
  <c r="A244" i="12"/>
  <c r="F128" i="12"/>
  <c r="G128" i="12" s="1"/>
  <c r="I128" i="12" s="1"/>
  <c r="C129" i="12" s="1"/>
  <c r="G255" i="3" l="1"/>
  <c r="H129" i="12"/>
  <c r="E129" i="12"/>
  <c r="B244" i="12"/>
  <c r="D244" i="12"/>
  <c r="A245" i="12"/>
  <c r="I255" i="3" l="1"/>
  <c r="C256" i="3" s="1"/>
  <c r="D245" i="12"/>
  <c r="B245" i="12"/>
  <c r="A246" i="12"/>
  <c r="F129" i="12"/>
  <c r="G129" i="12" s="1"/>
  <c r="I129" i="12" s="1"/>
  <c r="C130" i="12" s="1"/>
  <c r="E256" i="3" l="1"/>
  <c r="H256" i="3"/>
  <c r="H130" i="12"/>
  <c r="E130" i="12"/>
  <c r="D246" i="12"/>
  <c r="B246" i="12"/>
  <c r="A247" i="12"/>
  <c r="F256" i="3" l="1"/>
  <c r="D247" i="12"/>
  <c r="B247" i="12"/>
  <c r="A248" i="12"/>
  <c r="F130" i="12"/>
  <c r="G130" i="12" s="1"/>
  <c r="I130" i="12" s="1"/>
  <c r="C131" i="12" s="1"/>
  <c r="G256" i="3" l="1"/>
  <c r="E131" i="12"/>
  <c r="H131" i="12"/>
  <c r="B248" i="12"/>
  <c r="D248" i="12"/>
  <c r="A249" i="12"/>
  <c r="I256" i="3" l="1"/>
  <c r="C257" i="3" s="1"/>
  <c r="D249" i="12"/>
  <c r="B249" i="12"/>
  <c r="A250" i="12"/>
  <c r="F131" i="12"/>
  <c r="G131" i="12" s="1"/>
  <c r="I131" i="12" s="1"/>
  <c r="C132" i="12" s="1"/>
  <c r="H257" i="3" l="1"/>
  <c r="E257" i="3"/>
  <c r="H132" i="12"/>
  <c r="E132" i="12"/>
  <c r="D250" i="12"/>
  <c r="B250" i="12"/>
  <c r="A251" i="12"/>
  <c r="F257" i="3" l="1"/>
  <c r="D251" i="12"/>
  <c r="B251" i="12"/>
  <c r="A252" i="12"/>
  <c r="F132" i="12"/>
  <c r="G132" i="12" s="1"/>
  <c r="I132" i="12" s="1"/>
  <c r="C133" i="12" s="1"/>
  <c r="G257" i="3" l="1"/>
  <c r="B252" i="12"/>
  <c r="D252" i="12"/>
  <c r="A253" i="12"/>
  <c r="H133" i="12"/>
  <c r="E133" i="12"/>
  <c r="I257" i="3" l="1"/>
  <c r="C258" i="3" s="1"/>
  <c r="D253" i="12"/>
  <c r="B253" i="12"/>
  <c r="A254" i="12"/>
  <c r="F133" i="12"/>
  <c r="G133" i="12" s="1"/>
  <c r="I133" i="12" s="1"/>
  <c r="C134" i="12" s="1"/>
  <c r="E258" i="3" l="1"/>
  <c r="H258" i="3"/>
  <c r="H134" i="12"/>
  <c r="E134" i="12"/>
  <c r="D254" i="12"/>
  <c r="B254" i="12"/>
  <c r="A255" i="12"/>
  <c r="F258" i="3" l="1"/>
  <c r="F134" i="12"/>
  <c r="G134" i="12" s="1"/>
  <c r="I134" i="12" s="1"/>
  <c r="C135" i="12" s="1"/>
  <c r="D255" i="12"/>
  <c r="B255" i="12"/>
  <c r="A256" i="12"/>
  <c r="G258" i="3" l="1"/>
  <c r="H135" i="12"/>
  <c r="E135" i="12"/>
  <c r="D256" i="12"/>
  <c r="B256" i="12"/>
  <c r="A257" i="12"/>
  <c r="I258" i="3" l="1"/>
  <c r="C259" i="3" s="1"/>
  <c r="B257" i="12"/>
  <c r="D257" i="12"/>
  <c r="A258" i="12"/>
  <c r="F135" i="12"/>
  <c r="G135" i="12" s="1"/>
  <c r="I135" i="12" s="1"/>
  <c r="C136" i="12" s="1"/>
  <c r="H259" i="3" l="1"/>
  <c r="E259" i="3"/>
  <c r="H136" i="12"/>
  <c r="E136" i="12"/>
  <c r="B258" i="12"/>
  <c r="D258" i="12"/>
  <c r="A259" i="12"/>
  <c r="F259" i="3" l="1"/>
  <c r="F136" i="12"/>
  <c r="G136" i="12" s="1"/>
  <c r="I136" i="12" s="1"/>
  <c r="C137" i="12" s="1"/>
  <c r="B259" i="12"/>
  <c r="D259" i="12"/>
  <c r="A260" i="12"/>
  <c r="G259" i="3" l="1"/>
  <c r="H137" i="12"/>
  <c r="E137" i="12"/>
  <c r="B260" i="12"/>
  <c r="D260" i="12"/>
  <c r="A261" i="12"/>
  <c r="I259" i="3" l="1"/>
  <c r="C260" i="3" s="1"/>
  <c r="F137" i="12"/>
  <c r="G137" i="12" s="1"/>
  <c r="I137" i="12" s="1"/>
  <c r="C138" i="12" s="1"/>
  <c r="D261" i="12"/>
  <c r="B261" i="12"/>
  <c r="A262" i="12"/>
  <c r="E260" i="3" l="1"/>
  <c r="H260" i="3"/>
  <c r="D262" i="12"/>
  <c r="B262" i="12"/>
  <c r="A263" i="12"/>
  <c r="H138" i="12"/>
  <c r="E138" i="12"/>
  <c r="F260" i="3" l="1"/>
  <c r="F138" i="12"/>
  <c r="G138" i="12" s="1"/>
  <c r="I138" i="12" s="1"/>
  <c r="C139" i="12" s="1"/>
  <c r="D263" i="12"/>
  <c r="B263" i="12"/>
  <c r="A264" i="12"/>
  <c r="G260" i="3" l="1"/>
  <c r="H139" i="12"/>
  <c r="E139" i="12"/>
  <c r="B264" i="12"/>
  <c r="D264" i="12"/>
  <c r="A265" i="12"/>
  <c r="I260" i="3" l="1"/>
  <c r="C261" i="3" s="1"/>
  <c r="F139" i="12"/>
  <c r="G139" i="12" s="1"/>
  <c r="I139" i="12" s="1"/>
  <c r="C140" i="12" s="1"/>
  <c r="B265" i="12"/>
  <c r="D265" i="12"/>
  <c r="A266" i="12"/>
  <c r="E261" i="3" l="1"/>
  <c r="H261" i="3"/>
  <c r="H140" i="12"/>
  <c r="E140" i="12"/>
  <c r="B266" i="12"/>
  <c r="D266" i="12"/>
  <c r="A267" i="12"/>
  <c r="F261" i="3" l="1"/>
  <c r="B267" i="12"/>
  <c r="D267" i="12"/>
  <c r="A268" i="12"/>
  <c r="F140" i="12"/>
  <c r="G140" i="12" s="1"/>
  <c r="I140" i="12" s="1"/>
  <c r="C141" i="12" s="1"/>
  <c r="G261" i="3" l="1"/>
  <c r="H141" i="12"/>
  <c r="E141" i="12"/>
  <c r="D268" i="12"/>
  <c r="B268" i="12"/>
  <c r="A269" i="12"/>
  <c r="I261" i="3" l="1"/>
  <c r="C262" i="3" s="1"/>
  <c r="B269" i="12"/>
  <c r="D269" i="12"/>
  <c r="A270" i="12"/>
  <c r="F141" i="12"/>
  <c r="G141" i="12" s="1"/>
  <c r="I141" i="12" s="1"/>
  <c r="C142" i="12" s="1"/>
  <c r="E262" i="3" l="1"/>
  <c r="H262" i="3"/>
  <c r="H142" i="12"/>
  <c r="E142" i="12"/>
  <c r="D270" i="12"/>
  <c r="B270" i="12"/>
  <c r="A271" i="12"/>
  <c r="F262" i="3" l="1"/>
  <c r="F142" i="12"/>
  <c r="G142" i="12" s="1"/>
  <c r="I142" i="12" s="1"/>
  <c r="C143" i="12" s="1"/>
  <c r="B271" i="12"/>
  <c r="D271" i="12"/>
  <c r="A272" i="12"/>
  <c r="G262" i="3" l="1"/>
  <c r="H143" i="12"/>
  <c r="E143" i="12"/>
  <c r="D272" i="12"/>
  <c r="B272" i="12"/>
  <c r="A273" i="12"/>
  <c r="I262" i="3" l="1"/>
  <c r="C263" i="3" s="1"/>
  <c r="D273" i="12"/>
  <c r="B273" i="12"/>
  <c r="A274" i="12"/>
  <c r="F143" i="12"/>
  <c r="G143" i="12" s="1"/>
  <c r="I143" i="12" s="1"/>
  <c r="C144" i="12" s="1"/>
  <c r="H263" i="3" l="1"/>
  <c r="E263" i="3"/>
  <c r="H144" i="12"/>
  <c r="E144" i="12"/>
  <c r="B274" i="12"/>
  <c r="D274" i="12"/>
  <c r="A275" i="12"/>
  <c r="F263" i="3" l="1"/>
  <c r="F144" i="12"/>
  <c r="G144" i="12" s="1"/>
  <c r="I144" i="12" s="1"/>
  <c r="C145" i="12" s="1"/>
  <c r="D275" i="12"/>
  <c r="B275" i="12"/>
  <c r="A276" i="12"/>
  <c r="G263" i="3" l="1"/>
  <c r="H145" i="12"/>
  <c r="E145" i="12"/>
  <c r="B276" i="12"/>
  <c r="D276" i="12"/>
  <c r="A277" i="12"/>
  <c r="I263" i="3" l="1"/>
  <c r="C264" i="3" s="1"/>
  <c r="F145" i="12"/>
  <c r="G145" i="12" s="1"/>
  <c r="I145" i="12" s="1"/>
  <c r="C146" i="12" s="1"/>
  <c r="D277" i="12"/>
  <c r="B277" i="12"/>
  <c r="A278" i="12"/>
  <c r="E264" i="3" l="1"/>
  <c r="H264" i="3"/>
  <c r="H146" i="12"/>
  <c r="E146" i="12"/>
  <c r="D278" i="12"/>
  <c r="B278" i="12"/>
  <c r="A279" i="12"/>
  <c r="F264" i="3" l="1"/>
  <c r="F146" i="12"/>
  <c r="G146" i="12" s="1"/>
  <c r="I146" i="12" s="1"/>
  <c r="C147" i="12" s="1"/>
  <c r="B279" i="12"/>
  <c r="D279" i="12"/>
  <c r="A280" i="12"/>
  <c r="G264" i="3" l="1"/>
  <c r="E147" i="12"/>
  <c r="H147" i="12"/>
  <c r="D280" i="12"/>
  <c r="B280" i="12"/>
  <c r="A281" i="12"/>
  <c r="I264" i="3" l="1"/>
  <c r="C265" i="3" s="1"/>
  <c r="D281" i="12"/>
  <c r="B281" i="12"/>
  <c r="A282" i="12"/>
  <c r="F147" i="12"/>
  <c r="G147" i="12" s="1"/>
  <c r="I147" i="12" s="1"/>
  <c r="C148" i="12" s="1"/>
  <c r="E265" i="3" l="1"/>
  <c r="H265" i="3"/>
  <c r="D282" i="12"/>
  <c r="B282" i="12"/>
  <c r="A283" i="12"/>
  <c r="H148" i="12"/>
  <c r="E148" i="12"/>
  <c r="F265" i="3" l="1"/>
  <c r="D283" i="12"/>
  <c r="B283" i="12"/>
  <c r="A284" i="12"/>
  <c r="F148" i="12"/>
  <c r="G148" i="12" s="1"/>
  <c r="I148" i="12" s="1"/>
  <c r="C149" i="12" s="1"/>
  <c r="G265" i="3" l="1"/>
  <c r="H149" i="12"/>
  <c r="E149" i="12"/>
  <c r="D284" i="12"/>
  <c r="B284" i="12"/>
  <c r="A285" i="12"/>
  <c r="I265" i="3" l="1"/>
  <c r="C266" i="3" s="1"/>
  <c r="B285" i="12"/>
  <c r="D285" i="12"/>
  <c r="A286" i="12"/>
  <c r="F149" i="12"/>
  <c r="G149" i="12" s="1"/>
  <c r="I149" i="12" s="1"/>
  <c r="C150" i="12" s="1"/>
  <c r="E266" i="3" l="1"/>
  <c r="H266" i="3"/>
  <c r="E150" i="12"/>
  <c r="H150" i="12"/>
  <c r="D286" i="12"/>
  <c r="B286" i="12"/>
  <c r="A287" i="12"/>
  <c r="F266" i="3" l="1"/>
  <c r="D287" i="12"/>
  <c r="B287" i="12"/>
  <c r="A288" i="12"/>
  <c r="F150" i="12"/>
  <c r="G150" i="12" s="1"/>
  <c r="I150" i="12" s="1"/>
  <c r="C151" i="12" s="1"/>
  <c r="G266" i="3" l="1"/>
  <c r="H151" i="12"/>
  <c r="E151" i="12"/>
  <c r="D288" i="12"/>
  <c r="B288" i="12"/>
  <c r="A289" i="12"/>
  <c r="I266" i="3" l="1"/>
  <c r="C267" i="3" s="1"/>
  <c r="B289" i="12"/>
  <c r="D289" i="12"/>
  <c r="A290" i="12"/>
  <c r="F151" i="12"/>
  <c r="G151" i="12" s="1"/>
  <c r="I151" i="12" s="1"/>
  <c r="C152" i="12" s="1"/>
  <c r="H267" i="3" l="1"/>
  <c r="E267" i="3"/>
  <c r="B290" i="12"/>
  <c r="D290" i="12"/>
  <c r="A291" i="12"/>
  <c r="H152" i="12"/>
  <c r="E152" i="12"/>
  <c r="F267" i="3" l="1"/>
  <c r="F152" i="12"/>
  <c r="G152" i="12" s="1"/>
  <c r="I152" i="12" s="1"/>
  <c r="C153" i="12" s="1"/>
  <c r="D291" i="12"/>
  <c r="B291" i="12"/>
  <c r="A292" i="12"/>
  <c r="G267" i="3" l="1"/>
  <c r="H153" i="12"/>
  <c r="E153" i="12"/>
  <c r="D292" i="12"/>
  <c r="B292" i="12"/>
  <c r="A293" i="12"/>
  <c r="I267" i="3" l="1"/>
  <c r="C268" i="3" s="1"/>
  <c r="F153" i="12"/>
  <c r="G153" i="12" s="1"/>
  <c r="I153" i="12" s="1"/>
  <c r="C154" i="12" s="1"/>
  <c r="D293" i="12"/>
  <c r="B293" i="12"/>
  <c r="A294" i="12"/>
  <c r="E268" i="3" l="1"/>
  <c r="H268" i="3"/>
  <c r="H154" i="12"/>
  <c r="E154" i="12"/>
  <c r="B294" i="12"/>
  <c r="D294" i="12"/>
  <c r="A295" i="12"/>
  <c r="F268" i="3" l="1"/>
  <c r="F154" i="12"/>
  <c r="G154" i="12" s="1"/>
  <c r="I154" i="12" s="1"/>
  <c r="C155" i="12" s="1"/>
  <c r="B295" i="12"/>
  <c r="D295" i="12"/>
  <c r="A296" i="12"/>
  <c r="G268" i="3" l="1"/>
  <c r="E155" i="12"/>
  <c r="H155" i="12"/>
  <c r="B296" i="12"/>
  <c r="D296" i="12"/>
  <c r="A297" i="12"/>
  <c r="I268" i="3" l="1"/>
  <c r="C269" i="3" s="1"/>
  <c r="F155" i="12"/>
  <c r="G155" i="12" s="1"/>
  <c r="I155" i="12" s="1"/>
  <c r="C156" i="12" s="1"/>
  <c r="B297" i="12"/>
  <c r="D297" i="12"/>
  <c r="A298" i="12"/>
  <c r="H269" i="3" l="1"/>
  <c r="E269" i="3"/>
  <c r="H156" i="12"/>
  <c r="E156" i="12"/>
  <c r="B298" i="12"/>
  <c r="D298" i="12"/>
  <c r="A299" i="12"/>
  <c r="F269" i="3" l="1"/>
  <c r="F156" i="12"/>
  <c r="G156" i="12" s="1"/>
  <c r="I156" i="12" s="1"/>
  <c r="C157" i="12" s="1"/>
  <c r="B299" i="12"/>
  <c r="D299" i="12"/>
  <c r="A300" i="12"/>
  <c r="G269" i="3" l="1"/>
  <c r="H157" i="12"/>
  <c r="E157" i="12"/>
  <c r="D300" i="12"/>
  <c r="B300" i="12"/>
  <c r="A301" i="12"/>
  <c r="I269" i="3" l="1"/>
  <c r="C270" i="3" s="1"/>
  <c r="F157" i="12"/>
  <c r="G157" i="12" s="1"/>
  <c r="I157" i="12" s="1"/>
  <c r="C158" i="12" s="1"/>
  <c r="B301" i="12"/>
  <c r="D301" i="12"/>
  <c r="A302" i="12"/>
  <c r="E270" i="3" l="1"/>
  <c r="H270" i="3"/>
  <c r="H158" i="12"/>
  <c r="E158" i="12"/>
  <c r="D302" i="12"/>
  <c r="B302" i="12"/>
  <c r="A303" i="12"/>
  <c r="F270" i="3" l="1"/>
  <c r="B303" i="12"/>
  <c r="D303" i="12"/>
  <c r="A304" i="12"/>
  <c r="F158" i="12"/>
  <c r="G158" i="12" s="1"/>
  <c r="I158" i="12" s="1"/>
  <c r="C159" i="12" s="1"/>
  <c r="G270" i="3" l="1"/>
  <c r="E159" i="12"/>
  <c r="H159" i="12"/>
  <c r="B304" i="12"/>
  <c r="D304" i="12"/>
  <c r="A305" i="12"/>
  <c r="I270" i="3" l="1"/>
  <c r="C271" i="3" s="1"/>
  <c r="D305" i="12"/>
  <c r="B305" i="12"/>
  <c r="A306" i="12"/>
  <c r="F159" i="12"/>
  <c r="G159" i="12" s="1"/>
  <c r="I159" i="12" s="1"/>
  <c r="C160" i="12" s="1"/>
  <c r="H271" i="3" l="1"/>
  <c r="E271" i="3"/>
  <c r="H160" i="12"/>
  <c r="E160" i="12"/>
  <c r="B306" i="12"/>
  <c r="D306" i="12"/>
  <c r="A307" i="12"/>
  <c r="F271" i="3" l="1"/>
  <c r="F160" i="12"/>
  <c r="G160" i="12" s="1"/>
  <c r="I160" i="12" s="1"/>
  <c r="C161" i="12" s="1"/>
  <c r="B307" i="12"/>
  <c r="D307" i="12"/>
  <c r="A308" i="12"/>
  <c r="G271" i="3" l="1"/>
  <c r="H161" i="12"/>
  <c r="E161" i="12"/>
  <c r="B308" i="12"/>
  <c r="D308" i="12"/>
  <c r="A309" i="12"/>
  <c r="I271" i="3" l="1"/>
  <c r="C272" i="3" s="1"/>
  <c r="F161" i="12"/>
  <c r="G161" i="12" s="1"/>
  <c r="I161" i="12" s="1"/>
  <c r="C162" i="12" s="1"/>
  <c r="B309" i="12"/>
  <c r="D309" i="12"/>
  <c r="A310" i="12"/>
  <c r="E272" i="3" l="1"/>
  <c r="H272" i="3"/>
  <c r="H162" i="12"/>
  <c r="E162" i="12"/>
  <c r="B310" i="12"/>
  <c r="D310" i="12"/>
  <c r="A311" i="12"/>
  <c r="F272" i="3" l="1"/>
  <c r="B311" i="12"/>
  <c r="D311" i="12"/>
  <c r="A312" i="12"/>
  <c r="F162" i="12"/>
  <c r="G162" i="12" s="1"/>
  <c r="I162" i="12" s="1"/>
  <c r="C163" i="12" s="1"/>
  <c r="G272" i="3" l="1"/>
  <c r="H163" i="12"/>
  <c r="E163" i="12"/>
  <c r="B312" i="12"/>
  <c r="D312" i="12"/>
  <c r="A313" i="12"/>
  <c r="I272" i="3" l="1"/>
  <c r="C273" i="3" s="1"/>
  <c r="B313" i="12"/>
  <c r="D313" i="12"/>
  <c r="A314" i="12"/>
  <c r="F163" i="12"/>
  <c r="G163" i="12" s="1"/>
  <c r="I163" i="12" s="1"/>
  <c r="C164" i="12" s="1"/>
  <c r="H273" i="3" l="1"/>
  <c r="E273" i="3"/>
  <c r="H164" i="12"/>
  <c r="E164" i="12"/>
  <c r="B314" i="12"/>
  <c r="D314" i="12"/>
  <c r="A315" i="12"/>
  <c r="F273" i="3" l="1"/>
  <c r="D315" i="12"/>
  <c r="B315" i="12"/>
  <c r="A316" i="12"/>
  <c r="F164" i="12"/>
  <c r="G164" i="12" s="1"/>
  <c r="I164" i="12" s="1"/>
  <c r="C165" i="12" s="1"/>
  <c r="G273" i="3" l="1"/>
  <c r="H165" i="12"/>
  <c r="E165" i="12"/>
  <c r="B316" i="12"/>
  <c r="D316" i="12"/>
  <c r="A317" i="12"/>
  <c r="I273" i="3" l="1"/>
  <c r="C274" i="3" s="1"/>
  <c r="B317" i="12"/>
  <c r="D317" i="12"/>
  <c r="A318" i="12"/>
  <c r="F165" i="12"/>
  <c r="G165" i="12" s="1"/>
  <c r="I165" i="12" s="1"/>
  <c r="C166" i="12" s="1"/>
  <c r="E274" i="3" l="1"/>
  <c r="H274" i="3"/>
  <c r="H166" i="12"/>
  <c r="E166" i="12"/>
  <c r="D318" i="12"/>
  <c r="B318" i="12"/>
  <c r="A319" i="12"/>
  <c r="F274" i="3" l="1"/>
  <c r="D319" i="12"/>
  <c r="B319" i="12"/>
  <c r="A320" i="12"/>
  <c r="F166" i="12"/>
  <c r="G166" i="12" s="1"/>
  <c r="I166" i="12" s="1"/>
  <c r="C167" i="12" s="1"/>
  <c r="G274" i="3" l="1"/>
  <c r="H167" i="12"/>
  <c r="E167" i="12"/>
  <c r="D320" i="12"/>
  <c r="B320" i="12"/>
  <c r="A321" i="12"/>
  <c r="I274" i="3" l="1"/>
  <c r="C275" i="3" s="1"/>
  <c r="D321" i="12"/>
  <c r="B321" i="12"/>
  <c r="A322" i="12"/>
  <c r="F167" i="12"/>
  <c r="G167" i="12" s="1"/>
  <c r="I167" i="12" s="1"/>
  <c r="C168" i="12" s="1"/>
  <c r="H275" i="3" l="1"/>
  <c r="E275" i="3"/>
  <c r="B322" i="12"/>
  <c r="D322" i="12"/>
  <c r="A323" i="12"/>
  <c r="E168" i="12"/>
  <c r="H168" i="12"/>
  <c r="F275" i="3" l="1"/>
  <c r="F168" i="12"/>
  <c r="G168" i="12" s="1"/>
  <c r="I168" i="12" s="1"/>
  <c r="C169" i="12" s="1"/>
  <c r="B323" i="12"/>
  <c r="D323" i="12"/>
  <c r="A324" i="12"/>
  <c r="G275" i="3" l="1"/>
  <c r="H169" i="12"/>
  <c r="E169" i="12"/>
  <c r="D324" i="12"/>
  <c r="B324" i="12"/>
  <c r="A325" i="12"/>
  <c r="I275" i="3" l="1"/>
  <c r="C276" i="3" s="1"/>
  <c r="F169" i="12"/>
  <c r="G169" i="12" s="1"/>
  <c r="I169" i="12" s="1"/>
  <c r="C170" i="12" s="1"/>
  <c r="B325" i="12"/>
  <c r="D325" i="12"/>
  <c r="A326" i="12"/>
  <c r="H276" i="3" l="1"/>
  <c r="E276" i="3"/>
  <c r="H170" i="12"/>
  <c r="E170" i="12"/>
  <c r="D326" i="12"/>
  <c r="B326" i="12"/>
  <c r="A327" i="12"/>
  <c r="F276" i="3" l="1"/>
  <c r="B327" i="12"/>
  <c r="D327" i="12"/>
  <c r="A328" i="12"/>
  <c r="F170" i="12"/>
  <c r="G170" i="12" s="1"/>
  <c r="I170" i="12" s="1"/>
  <c r="C171" i="12" s="1"/>
  <c r="G276" i="3" l="1"/>
  <c r="H171" i="12"/>
  <c r="E171" i="12"/>
  <c r="B328" i="12"/>
  <c r="D328" i="12"/>
  <c r="A329" i="12"/>
  <c r="I276" i="3" l="1"/>
  <c r="C277" i="3" s="1"/>
  <c r="F171" i="12"/>
  <c r="G171" i="12" s="1"/>
  <c r="I171" i="12" s="1"/>
  <c r="C172" i="12" s="1"/>
  <c r="D329" i="12"/>
  <c r="B329" i="12"/>
  <c r="A330" i="12"/>
  <c r="H277" i="3" l="1"/>
  <c r="E277" i="3"/>
  <c r="H172" i="12"/>
  <c r="E172" i="12"/>
  <c r="B330" i="12"/>
  <c r="D330" i="12"/>
  <c r="A331" i="12"/>
  <c r="F277" i="3" l="1"/>
  <c r="B331" i="12"/>
  <c r="D331" i="12"/>
  <c r="A332" i="12"/>
  <c r="F172" i="12"/>
  <c r="G172" i="12" s="1"/>
  <c r="I172" i="12" s="1"/>
  <c r="C173" i="12" s="1"/>
  <c r="G277" i="3" l="1"/>
  <c r="H173" i="12"/>
  <c r="E173" i="12"/>
  <c r="B332" i="12"/>
  <c r="D332" i="12"/>
  <c r="A333" i="12"/>
  <c r="I277" i="3" l="1"/>
  <c r="C278" i="3" s="1"/>
  <c r="F173" i="12"/>
  <c r="G173" i="12" s="1"/>
  <c r="I173" i="12" s="1"/>
  <c r="C174" i="12" s="1"/>
  <c r="B333" i="12"/>
  <c r="D333" i="12"/>
  <c r="A334" i="12"/>
  <c r="E278" i="3" l="1"/>
  <c r="H278" i="3"/>
  <c r="D334" i="12"/>
  <c r="B334" i="12"/>
  <c r="A335" i="12"/>
  <c r="H174" i="12"/>
  <c r="E174" i="12"/>
  <c r="F278" i="3" l="1"/>
  <c r="B335" i="12"/>
  <c r="D335" i="12"/>
  <c r="A336" i="12"/>
  <c r="F174" i="12"/>
  <c r="G174" i="12" s="1"/>
  <c r="I174" i="12" s="1"/>
  <c r="C175" i="12" s="1"/>
  <c r="G278" i="3" l="1"/>
  <c r="H175" i="12"/>
  <c r="E175" i="12"/>
  <c r="D336" i="12"/>
  <c r="B336" i="12"/>
  <c r="A337" i="12"/>
  <c r="I278" i="3" l="1"/>
  <c r="C279" i="3" s="1"/>
  <c r="D337" i="12"/>
  <c r="B337" i="12"/>
  <c r="A338" i="12"/>
  <c r="F175" i="12"/>
  <c r="G175" i="12" s="1"/>
  <c r="I175" i="12" s="1"/>
  <c r="C176" i="12" s="1"/>
  <c r="H279" i="3" l="1"/>
  <c r="E279" i="3"/>
  <c r="H176" i="12"/>
  <c r="E176" i="12"/>
  <c r="D338" i="12"/>
  <c r="B338" i="12"/>
  <c r="A339" i="12"/>
  <c r="F279" i="3" l="1"/>
  <c r="F176" i="12"/>
  <c r="G176" i="12" s="1"/>
  <c r="I176" i="12" s="1"/>
  <c r="C177" i="12" s="1"/>
  <c r="D339" i="12"/>
  <c r="B339" i="12"/>
  <c r="A340" i="12"/>
  <c r="G279" i="3" l="1"/>
  <c r="H177" i="12"/>
  <c r="E177" i="12"/>
  <c r="D340" i="12"/>
  <c r="B340" i="12"/>
  <c r="A341" i="12"/>
  <c r="I279" i="3" l="1"/>
  <c r="C280" i="3" s="1"/>
  <c r="B341" i="12"/>
  <c r="D341" i="12"/>
  <c r="A342" i="12"/>
  <c r="F177" i="12"/>
  <c r="G177" i="12" s="1"/>
  <c r="I177" i="12" s="1"/>
  <c r="C178" i="12" s="1"/>
  <c r="H280" i="3" l="1"/>
  <c r="E280" i="3"/>
  <c r="B342" i="12"/>
  <c r="D342" i="12"/>
  <c r="A343" i="12"/>
  <c r="H178" i="12"/>
  <c r="E178" i="12"/>
  <c r="F280" i="3" l="1"/>
  <c r="F178" i="12"/>
  <c r="G178" i="12" s="1"/>
  <c r="I178" i="12" s="1"/>
  <c r="C179" i="12" s="1"/>
  <c r="B343" i="12"/>
  <c r="D343" i="12"/>
  <c r="A344" i="12"/>
  <c r="G280" i="3" l="1"/>
  <c r="B344" i="12"/>
  <c r="D344" i="12"/>
  <c r="A345" i="12"/>
  <c r="H179" i="12"/>
  <c r="E179" i="12"/>
  <c r="I280" i="3" l="1"/>
  <c r="C281" i="3" s="1"/>
  <c r="B345" i="12"/>
  <c r="D345" i="12"/>
  <c r="A346" i="12"/>
  <c r="F179" i="12"/>
  <c r="G179" i="12" s="1"/>
  <c r="I179" i="12" s="1"/>
  <c r="C180" i="12" s="1"/>
  <c r="E281" i="3" l="1"/>
  <c r="H281" i="3"/>
  <c r="H180" i="12"/>
  <c r="E180" i="12"/>
  <c r="D346" i="12"/>
  <c r="B346" i="12"/>
  <c r="A347" i="12"/>
  <c r="F281" i="3" l="1"/>
  <c r="D347" i="12"/>
  <c r="B347" i="12"/>
  <c r="A348" i="12"/>
  <c r="F180" i="12"/>
  <c r="G180" i="12" s="1"/>
  <c r="I180" i="12" s="1"/>
  <c r="C181" i="12" s="1"/>
  <c r="G281" i="3" l="1"/>
  <c r="H181" i="12"/>
  <c r="E181" i="12"/>
  <c r="D348" i="12"/>
  <c r="B348" i="12"/>
  <c r="A349" i="12"/>
  <c r="I281" i="3" l="1"/>
  <c r="C282" i="3" s="1"/>
  <c r="F181" i="12"/>
  <c r="G181" i="12" s="1"/>
  <c r="I181" i="12" s="1"/>
  <c r="C182" i="12" s="1"/>
  <c r="D349" i="12"/>
  <c r="B349" i="12"/>
  <c r="A350" i="12"/>
  <c r="H282" i="3" l="1"/>
  <c r="E282" i="3"/>
  <c r="H182" i="12"/>
  <c r="E182" i="12"/>
  <c r="D350" i="12"/>
  <c r="B350" i="12"/>
  <c r="A351" i="12"/>
  <c r="F282" i="3" l="1"/>
  <c r="D351" i="12"/>
  <c r="B351" i="12"/>
  <c r="A352" i="12"/>
  <c r="F182" i="12"/>
  <c r="G182" i="12" s="1"/>
  <c r="I182" i="12" s="1"/>
  <c r="C183" i="12" s="1"/>
  <c r="G282" i="3" l="1"/>
  <c r="H183" i="12"/>
  <c r="E183" i="12"/>
  <c r="B352" i="12"/>
  <c r="D352" i="12"/>
  <c r="A353" i="12"/>
  <c r="I282" i="3" l="1"/>
  <c r="C283" i="3" s="1"/>
  <c r="F183" i="12"/>
  <c r="G183" i="12" s="1"/>
  <c r="I183" i="12" s="1"/>
  <c r="C184" i="12" s="1"/>
  <c r="B353" i="12"/>
  <c r="D353" i="12"/>
  <c r="A354" i="12"/>
  <c r="H283" i="3" l="1"/>
  <c r="E283" i="3"/>
  <c r="E184" i="12"/>
  <c r="H184" i="12"/>
  <c r="B354" i="12"/>
  <c r="D354" i="12"/>
  <c r="A355" i="12"/>
  <c r="F283" i="3" l="1"/>
  <c r="B355" i="12"/>
  <c r="D355" i="12"/>
  <c r="A356" i="12"/>
  <c r="F184" i="12"/>
  <c r="G184" i="12" s="1"/>
  <c r="I184" i="12" s="1"/>
  <c r="C185" i="12" s="1"/>
  <c r="G283" i="3" l="1"/>
  <c r="E185" i="12"/>
  <c r="H185" i="12"/>
  <c r="B356" i="12"/>
  <c r="D356" i="12"/>
  <c r="A357" i="12"/>
  <c r="I283" i="3" l="1"/>
  <c r="C284" i="3" s="1"/>
  <c r="B357" i="12"/>
  <c r="D357" i="12"/>
  <c r="A358" i="12"/>
  <c r="F185" i="12"/>
  <c r="G185" i="12" s="1"/>
  <c r="I185" i="12" s="1"/>
  <c r="C186" i="12" s="1"/>
  <c r="H284" i="3" l="1"/>
  <c r="E284" i="3"/>
  <c r="H186" i="12"/>
  <c r="E186" i="12"/>
  <c r="D358" i="12"/>
  <c r="B358" i="12"/>
  <c r="A359" i="12"/>
  <c r="F284" i="3" l="1"/>
  <c r="F186" i="12"/>
  <c r="G186" i="12" s="1"/>
  <c r="I186" i="12" s="1"/>
  <c r="C187" i="12" s="1"/>
  <c r="B359" i="12"/>
  <c r="D359" i="12"/>
  <c r="A360" i="12"/>
  <c r="G284" i="3" l="1"/>
  <c r="B360" i="12"/>
  <c r="D360" i="12"/>
  <c r="A361" i="12"/>
  <c r="H187" i="12"/>
  <c r="E187" i="12"/>
  <c r="I284" i="3" l="1"/>
  <c r="C285" i="3" s="1"/>
  <c r="D361" i="12"/>
  <c r="B361" i="12"/>
  <c r="A362" i="12"/>
  <c r="F187" i="12"/>
  <c r="G187" i="12" s="1"/>
  <c r="I187" i="12" s="1"/>
  <c r="C188" i="12" s="1"/>
  <c r="H285" i="3" l="1"/>
  <c r="E285" i="3"/>
  <c r="E188" i="12"/>
  <c r="H188" i="12"/>
  <c r="B362" i="12"/>
  <c r="D362" i="12"/>
  <c r="A363" i="12"/>
  <c r="F285" i="3" l="1"/>
  <c r="F188" i="12"/>
  <c r="G188" i="12" s="1"/>
  <c r="I188" i="12" s="1"/>
  <c r="C189" i="12" s="1"/>
  <c r="D363" i="12"/>
  <c r="B363" i="12"/>
  <c r="A364" i="12"/>
  <c r="G285" i="3" l="1"/>
  <c r="H189" i="12"/>
  <c r="E189" i="12"/>
  <c r="D364" i="12"/>
  <c r="B364" i="12"/>
  <c r="A365" i="12"/>
  <c r="I285" i="3" l="1"/>
  <c r="C286" i="3" s="1"/>
  <c r="B365" i="12"/>
  <c r="D365" i="12"/>
  <c r="A366" i="12"/>
  <c r="F189" i="12"/>
  <c r="G189" i="12" s="1"/>
  <c r="I189" i="12" s="1"/>
  <c r="C190" i="12" s="1"/>
  <c r="E286" i="3" l="1"/>
  <c r="H286" i="3"/>
  <c r="D366" i="12"/>
  <c r="B366" i="12"/>
  <c r="A367" i="12"/>
  <c r="H190" i="12"/>
  <c r="E190" i="12"/>
  <c r="F286" i="3" l="1"/>
  <c r="F190" i="12"/>
  <c r="G190" i="12" s="1"/>
  <c r="I190" i="12" s="1"/>
  <c r="C191" i="12" s="1"/>
  <c r="B367" i="12"/>
  <c r="D367" i="12"/>
  <c r="A368" i="12"/>
  <c r="G286" i="3" l="1"/>
  <c r="H191" i="12"/>
  <c r="E191" i="12"/>
  <c r="D368" i="12"/>
  <c r="B368" i="12"/>
  <c r="A369" i="12"/>
  <c r="I286" i="3" l="1"/>
  <c r="C287" i="3" s="1"/>
  <c r="F191" i="12"/>
  <c r="G191" i="12" s="1"/>
  <c r="I191" i="12" s="1"/>
  <c r="C192" i="12" s="1"/>
  <c r="B369" i="12"/>
  <c r="D369" i="12"/>
  <c r="A370" i="12"/>
  <c r="H287" i="3" l="1"/>
  <c r="E287" i="3"/>
  <c r="H192" i="12"/>
  <c r="E192" i="12"/>
  <c r="D370" i="12"/>
  <c r="B370" i="12"/>
  <c r="A371" i="12"/>
  <c r="F287" i="3" l="1"/>
  <c r="F192" i="12"/>
  <c r="G192" i="12" s="1"/>
  <c r="I192" i="12" s="1"/>
  <c r="C193" i="12" s="1"/>
  <c r="D371" i="12"/>
  <c r="B371" i="12"/>
  <c r="A372" i="12"/>
  <c r="G287" i="3" l="1"/>
  <c r="H193" i="12"/>
  <c r="E193" i="12"/>
  <c r="B372" i="12"/>
  <c r="D372" i="12"/>
  <c r="A373" i="12"/>
  <c r="I287" i="3" l="1"/>
  <c r="C288" i="3" s="1"/>
  <c r="B373" i="12"/>
  <c r="D373" i="12"/>
  <c r="A374" i="12"/>
  <c r="F193" i="12"/>
  <c r="G193" i="12" s="1"/>
  <c r="I193" i="12" s="1"/>
  <c r="C194" i="12" s="1"/>
  <c r="E288" i="3" l="1"/>
  <c r="H288" i="3"/>
  <c r="H194" i="12"/>
  <c r="E194" i="12"/>
  <c r="D374" i="12"/>
  <c r="B374" i="12"/>
  <c r="A375" i="12"/>
  <c r="F288" i="3" l="1"/>
  <c r="F194" i="12"/>
  <c r="G194" i="12" s="1"/>
  <c r="I194" i="12" s="1"/>
  <c r="C195" i="12" s="1"/>
  <c r="B375" i="12"/>
  <c r="D375" i="12"/>
  <c r="A376" i="12"/>
  <c r="G288" i="3" l="1"/>
  <c r="H195" i="12"/>
  <c r="E195" i="12"/>
  <c r="D376" i="12"/>
  <c r="B376" i="12"/>
  <c r="A377" i="12"/>
  <c r="I288" i="3" l="1"/>
  <c r="C289" i="3" s="1"/>
  <c r="D377" i="12"/>
  <c r="B377" i="12"/>
  <c r="F195" i="12"/>
  <c r="G195" i="12" s="1"/>
  <c r="I195" i="12" s="1"/>
  <c r="C196" i="12" s="1"/>
  <c r="E289" i="3" l="1"/>
  <c r="H289" i="3"/>
  <c r="H196" i="12"/>
  <c r="E196" i="12"/>
  <c r="F289" i="3" l="1"/>
  <c r="F196" i="12"/>
  <c r="G196" i="12" s="1"/>
  <c r="I196" i="12" s="1"/>
  <c r="C197" i="12" s="1"/>
  <c r="G289" i="3" l="1"/>
  <c r="H197" i="12"/>
  <c r="E197" i="12"/>
  <c r="I289" i="3" l="1"/>
  <c r="C290" i="3" s="1"/>
  <c r="F197" i="12"/>
  <c r="G197" i="12" s="1"/>
  <c r="I197" i="12" s="1"/>
  <c r="C198" i="12" s="1"/>
  <c r="E290" i="3" l="1"/>
  <c r="H290" i="3"/>
  <c r="H198" i="12"/>
  <c r="E198" i="12"/>
  <c r="F290" i="3" l="1"/>
  <c r="F198" i="12"/>
  <c r="G198" i="12" s="1"/>
  <c r="I198" i="12" s="1"/>
  <c r="C199" i="12" s="1"/>
  <c r="G290" i="3" l="1"/>
  <c r="H199" i="12"/>
  <c r="E199" i="12"/>
  <c r="I290" i="3" l="1"/>
  <c r="C291" i="3" s="1"/>
  <c r="F199" i="12"/>
  <c r="G199" i="12" s="1"/>
  <c r="I199" i="12" s="1"/>
  <c r="C200" i="12" s="1"/>
  <c r="E291" i="3" l="1"/>
  <c r="H291" i="3"/>
  <c r="E200" i="12"/>
  <c r="H200" i="12"/>
  <c r="F291" i="3" l="1"/>
  <c r="F200" i="12"/>
  <c r="G200" i="12" s="1"/>
  <c r="I200" i="12" s="1"/>
  <c r="C201" i="12" s="1"/>
  <c r="G291" i="3" l="1"/>
  <c r="H201" i="12"/>
  <c r="E201" i="12"/>
  <c r="I291" i="3" l="1"/>
  <c r="C292" i="3" s="1"/>
  <c r="F201" i="12"/>
  <c r="G201" i="12" s="1"/>
  <c r="I201" i="12" s="1"/>
  <c r="C202" i="12" s="1"/>
  <c r="E292" i="3" l="1"/>
  <c r="H292" i="3"/>
  <c r="H202" i="12"/>
  <c r="E202" i="12"/>
  <c r="F292" i="3" l="1"/>
  <c r="F202" i="12"/>
  <c r="G202" i="12" s="1"/>
  <c r="I202" i="12" s="1"/>
  <c r="C203" i="12" s="1"/>
  <c r="G292" i="3" l="1"/>
  <c r="H203" i="12"/>
  <c r="E203" i="12"/>
  <c r="I292" i="3" l="1"/>
  <c r="C293" i="3" s="1"/>
  <c r="F203" i="12"/>
  <c r="G203" i="12" s="1"/>
  <c r="I203" i="12" s="1"/>
  <c r="C204" i="12" s="1"/>
  <c r="H293" i="3" l="1"/>
  <c r="E293" i="3"/>
  <c r="H204" i="12"/>
  <c r="E204" i="12"/>
  <c r="F293" i="3" l="1"/>
  <c r="F204" i="12"/>
  <c r="G204" i="12" s="1"/>
  <c r="I204" i="12" s="1"/>
  <c r="C205" i="12" s="1"/>
  <c r="G293" i="3" l="1"/>
  <c r="H205" i="12"/>
  <c r="E205" i="12"/>
  <c r="I293" i="3" l="1"/>
  <c r="C294" i="3" s="1"/>
  <c r="F205" i="12"/>
  <c r="G205" i="12" s="1"/>
  <c r="I205" i="12" s="1"/>
  <c r="C206" i="12" s="1"/>
  <c r="H294" i="3" l="1"/>
  <c r="E294" i="3"/>
  <c r="H206" i="12"/>
  <c r="E206" i="12"/>
  <c r="F294" i="3" l="1"/>
  <c r="F206" i="12"/>
  <c r="G206" i="12" s="1"/>
  <c r="I206" i="12" s="1"/>
  <c r="C207" i="12" s="1"/>
  <c r="G294" i="3" l="1"/>
  <c r="H207" i="12"/>
  <c r="E207" i="12"/>
  <c r="I294" i="3" l="1"/>
  <c r="C295" i="3" s="1"/>
  <c r="F207" i="12"/>
  <c r="G207" i="12" s="1"/>
  <c r="I207" i="12" s="1"/>
  <c r="C208" i="12" s="1"/>
  <c r="H295" i="3" l="1"/>
  <c r="E295" i="3"/>
  <c r="H208" i="12"/>
  <c r="E208" i="12"/>
  <c r="F295" i="3" l="1"/>
  <c r="F208" i="12"/>
  <c r="G208" i="12" s="1"/>
  <c r="I208" i="12" s="1"/>
  <c r="C209" i="12" s="1"/>
  <c r="G295" i="3" l="1"/>
  <c r="H209" i="12"/>
  <c r="E209" i="12"/>
  <c r="I295" i="3" l="1"/>
  <c r="C296" i="3" s="1"/>
  <c r="F209" i="12"/>
  <c r="G209" i="12" s="1"/>
  <c r="I209" i="12" s="1"/>
  <c r="C210" i="12" s="1"/>
  <c r="E296" i="3" l="1"/>
  <c r="H296" i="3"/>
  <c r="H210" i="12"/>
  <c r="E210" i="12"/>
  <c r="F296" i="3" l="1"/>
  <c r="F210" i="12"/>
  <c r="G210" i="12" s="1"/>
  <c r="I210" i="12" s="1"/>
  <c r="C211" i="12" s="1"/>
  <c r="G296" i="3" l="1"/>
  <c r="H211" i="12"/>
  <c r="E211" i="12"/>
  <c r="I296" i="3" l="1"/>
  <c r="C297" i="3" s="1"/>
  <c r="F211" i="12"/>
  <c r="G211" i="12" s="1"/>
  <c r="I211" i="12" s="1"/>
  <c r="C212" i="12" s="1"/>
  <c r="E297" i="3" l="1"/>
  <c r="H297" i="3"/>
  <c r="H212" i="12"/>
  <c r="E212" i="12"/>
  <c r="F297" i="3" l="1"/>
  <c r="F212" i="12"/>
  <c r="G212" i="12" s="1"/>
  <c r="I212" i="12" s="1"/>
  <c r="C213" i="12" s="1"/>
  <c r="G297" i="3" l="1"/>
  <c r="H213" i="12"/>
  <c r="E213" i="12"/>
  <c r="I297" i="3" l="1"/>
  <c r="C298" i="3" s="1"/>
  <c r="F213" i="12"/>
  <c r="G213" i="12" s="1"/>
  <c r="I213" i="12" s="1"/>
  <c r="C214" i="12" s="1"/>
  <c r="E298" i="3" l="1"/>
  <c r="H298" i="3"/>
  <c r="H214" i="12"/>
  <c r="E214" i="12"/>
  <c r="F298" i="3" l="1"/>
  <c r="F214" i="12"/>
  <c r="G214" i="12" s="1"/>
  <c r="I214" i="12" s="1"/>
  <c r="C215" i="12" s="1"/>
  <c r="G298" i="3" l="1"/>
  <c r="E215" i="12"/>
  <c r="H215" i="12"/>
  <c r="I298" i="3" l="1"/>
  <c r="C299" i="3" s="1"/>
  <c r="F215" i="12"/>
  <c r="G215" i="12" s="1"/>
  <c r="I215" i="12" s="1"/>
  <c r="C216" i="12" s="1"/>
  <c r="H299" i="3" l="1"/>
  <c r="E299" i="3"/>
  <c r="E216" i="12"/>
  <c r="H216" i="12"/>
  <c r="F299" i="3" l="1"/>
  <c r="F216" i="12"/>
  <c r="G216" i="12" s="1"/>
  <c r="I216" i="12" s="1"/>
  <c r="C217" i="12" s="1"/>
  <c r="G299" i="3" l="1"/>
  <c r="E217" i="12"/>
  <c r="H217" i="12"/>
  <c r="I299" i="3" l="1"/>
  <c r="C300" i="3" s="1"/>
  <c r="F217" i="12"/>
  <c r="G217" i="12" s="1"/>
  <c r="I217" i="12" s="1"/>
  <c r="C218" i="12" s="1"/>
  <c r="E300" i="3" l="1"/>
  <c r="H300" i="3"/>
  <c r="E218" i="12"/>
  <c r="H218" i="12"/>
  <c r="F300" i="3" l="1"/>
  <c r="F218" i="12"/>
  <c r="G218" i="12" s="1"/>
  <c r="I218" i="12" s="1"/>
  <c r="C219" i="12" s="1"/>
  <c r="G300" i="3" l="1"/>
  <c r="H219" i="12"/>
  <c r="E219" i="12"/>
  <c r="I300" i="3" l="1"/>
  <c r="C301" i="3" s="1"/>
  <c r="F219" i="12"/>
  <c r="G219" i="12" s="1"/>
  <c r="I219" i="12" s="1"/>
  <c r="C220" i="12" s="1"/>
  <c r="H301" i="3" l="1"/>
  <c r="E301" i="3"/>
  <c r="H220" i="12"/>
  <c r="E220" i="12"/>
  <c r="F301" i="3" l="1"/>
  <c r="F220" i="12"/>
  <c r="G220" i="12" s="1"/>
  <c r="I220" i="12" s="1"/>
  <c r="C221" i="12" s="1"/>
  <c r="G301" i="3" l="1"/>
  <c r="H221" i="12"/>
  <c r="E221" i="12"/>
  <c r="I301" i="3" l="1"/>
  <c r="C302" i="3" s="1"/>
  <c r="F221" i="12"/>
  <c r="G221" i="12" s="1"/>
  <c r="I221" i="12" s="1"/>
  <c r="C222" i="12" s="1"/>
  <c r="E302" i="3" l="1"/>
  <c r="H302" i="3"/>
  <c r="E222" i="12"/>
  <c r="H222" i="12"/>
  <c r="F302" i="3" l="1"/>
  <c r="F222" i="12"/>
  <c r="G222" i="12" s="1"/>
  <c r="I222" i="12" s="1"/>
  <c r="C223" i="12" s="1"/>
  <c r="G302" i="3" l="1"/>
  <c r="H223" i="12"/>
  <c r="E223" i="12"/>
  <c r="I302" i="3" l="1"/>
  <c r="C303" i="3" s="1"/>
  <c r="F223" i="12"/>
  <c r="G223" i="12" s="1"/>
  <c r="I223" i="12" s="1"/>
  <c r="C224" i="12" s="1"/>
  <c r="E303" i="3" l="1"/>
  <c r="H303" i="3"/>
  <c r="H224" i="12"/>
  <c r="E224" i="12"/>
  <c r="F303" i="3" l="1"/>
  <c r="F224" i="12"/>
  <c r="G224" i="12" s="1"/>
  <c r="I224" i="12" s="1"/>
  <c r="C225" i="12" s="1"/>
  <c r="G303" i="3" l="1"/>
  <c r="H225" i="12"/>
  <c r="E225" i="12"/>
  <c r="I303" i="3" l="1"/>
  <c r="C304" i="3" s="1"/>
  <c r="F225" i="12"/>
  <c r="G225" i="12" s="1"/>
  <c r="I225" i="12" s="1"/>
  <c r="C226" i="12" s="1"/>
  <c r="E304" i="3" l="1"/>
  <c r="H304" i="3"/>
  <c r="H226" i="12"/>
  <c r="E226" i="12"/>
  <c r="F304" i="3" l="1"/>
  <c r="F226" i="12"/>
  <c r="G226" i="12" s="1"/>
  <c r="I226" i="12" s="1"/>
  <c r="C227" i="12" s="1"/>
  <c r="G304" i="3" l="1"/>
  <c r="H227" i="12"/>
  <c r="E227" i="12"/>
  <c r="I304" i="3" l="1"/>
  <c r="C305" i="3" s="1"/>
  <c r="F227" i="12"/>
  <c r="G227" i="12" s="1"/>
  <c r="I227" i="12" s="1"/>
  <c r="C228" i="12" s="1"/>
  <c r="H305" i="3" l="1"/>
  <c r="E305" i="3"/>
  <c r="E228" i="12"/>
  <c r="H228" i="12"/>
  <c r="F305" i="3" l="1"/>
  <c r="F228" i="12"/>
  <c r="G228" i="12" s="1"/>
  <c r="I228" i="12" s="1"/>
  <c r="C229" i="12" s="1"/>
  <c r="G305" i="3" l="1"/>
  <c r="H229" i="12"/>
  <c r="E229" i="12"/>
  <c r="I305" i="3" l="1"/>
  <c r="C306" i="3" s="1"/>
  <c r="F229" i="12"/>
  <c r="G229" i="12" s="1"/>
  <c r="I229" i="12" s="1"/>
  <c r="C230" i="12" s="1"/>
  <c r="E306" i="3" l="1"/>
  <c r="H306" i="3"/>
  <c r="H230" i="12"/>
  <c r="E230" i="12"/>
  <c r="F306" i="3" l="1"/>
  <c r="F230" i="12"/>
  <c r="G230" i="12" s="1"/>
  <c r="I230" i="12" s="1"/>
  <c r="C231" i="12" s="1"/>
  <c r="G306" i="3" l="1"/>
  <c r="H231" i="12"/>
  <c r="E231" i="12"/>
  <c r="I306" i="3" l="1"/>
  <c r="C307" i="3" s="1"/>
  <c r="F231" i="12"/>
  <c r="G231" i="12" s="1"/>
  <c r="I231" i="12" s="1"/>
  <c r="C232" i="12" s="1"/>
  <c r="H307" i="3" l="1"/>
  <c r="E307" i="3"/>
  <c r="H232" i="12"/>
  <c r="E232" i="12"/>
  <c r="F307" i="3" l="1"/>
  <c r="F232" i="12"/>
  <c r="G232" i="12" s="1"/>
  <c r="I232" i="12" s="1"/>
  <c r="C233" i="12" s="1"/>
  <c r="G307" i="3" l="1"/>
  <c r="H233" i="12"/>
  <c r="E233" i="12"/>
  <c r="I307" i="3" l="1"/>
  <c r="C308" i="3" s="1"/>
  <c r="F233" i="12"/>
  <c r="G233" i="12" s="1"/>
  <c r="I233" i="12" s="1"/>
  <c r="C234" i="12" s="1"/>
  <c r="H308" i="3" l="1"/>
  <c r="E308" i="3"/>
  <c r="E234" i="12"/>
  <c r="H234" i="12"/>
  <c r="F308" i="3" l="1"/>
  <c r="F234" i="12"/>
  <c r="G234" i="12" s="1"/>
  <c r="I234" i="12" s="1"/>
  <c r="C235" i="12" s="1"/>
  <c r="G308" i="3" l="1"/>
  <c r="H235" i="12"/>
  <c r="E235" i="12"/>
  <c r="I308" i="3" l="1"/>
  <c r="C309" i="3" s="1"/>
  <c r="F235" i="12"/>
  <c r="G235" i="12" s="1"/>
  <c r="I235" i="12" s="1"/>
  <c r="C236" i="12" s="1"/>
  <c r="E309" i="3" l="1"/>
  <c r="H309" i="3"/>
  <c r="H236" i="12"/>
  <c r="E236" i="12"/>
  <c r="F309" i="3" l="1"/>
  <c r="F236" i="12"/>
  <c r="G236" i="12" s="1"/>
  <c r="I236" i="12" s="1"/>
  <c r="C237" i="12" s="1"/>
  <c r="G309" i="3" l="1"/>
  <c r="H237" i="12"/>
  <c r="E237" i="12"/>
  <c r="I309" i="3" l="1"/>
  <c r="C310" i="3" s="1"/>
  <c r="F237" i="12"/>
  <c r="G237" i="12" s="1"/>
  <c r="I237" i="12" s="1"/>
  <c r="C238" i="12" s="1"/>
  <c r="H310" i="3" l="1"/>
  <c r="E310" i="3"/>
  <c r="H238" i="12"/>
  <c r="E238" i="12"/>
  <c r="F310" i="3" l="1"/>
  <c r="F238" i="12"/>
  <c r="G238" i="12" s="1"/>
  <c r="I238" i="12" s="1"/>
  <c r="C239" i="12" s="1"/>
  <c r="G310" i="3" l="1"/>
  <c r="H239" i="12"/>
  <c r="E239" i="12"/>
  <c r="I310" i="3" l="1"/>
  <c r="C311" i="3" s="1"/>
  <c r="F239" i="12"/>
  <c r="G239" i="12" s="1"/>
  <c r="I239" i="12" s="1"/>
  <c r="C240" i="12" s="1"/>
  <c r="E311" i="3" l="1"/>
  <c r="H311" i="3"/>
  <c r="E240" i="12"/>
  <c r="H240" i="12"/>
  <c r="F311" i="3" l="1"/>
  <c r="F240" i="12"/>
  <c r="G240" i="12" s="1"/>
  <c r="I240" i="12" s="1"/>
  <c r="C241" i="12" s="1"/>
  <c r="G311" i="3" l="1"/>
  <c r="H241" i="12"/>
  <c r="E241" i="12"/>
  <c r="I311" i="3" l="1"/>
  <c r="C312" i="3" s="1"/>
  <c r="F241" i="12"/>
  <c r="G241" i="12" s="1"/>
  <c r="I241" i="12" s="1"/>
  <c r="C242" i="12" s="1"/>
  <c r="H312" i="3" l="1"/>
  <c r="E312" i="3"/>
  <c r="H242" i="12"/>
  <c r="E242" i="12"/>
  <c r="F312" i="3" l="1"/>
  <c r="F242" i="12"/>
  <c r="G242" i="12" s="1"/>
  <c r="I242" i="12" s="1"/>
  <c r="C243" i="12" s="1"/>
  <c r="G312" i="3" l="1"/>
  <c r="H243" i="12"/>
  <c r="E243" i="12"/>
  <c r="I312" i="3" l="1"/>
  <c r="C313" i="3" s="1"/>
  <c r="F243" i="12"/>
  <c r="G243" i="12" s="1"/>
  <c r="I243" i="12" s="1"/>
  <c r="C244" i="12" s="1"/>
  <c r="E313" i="3" l="1"/>
  <c r="H313" i="3"/>
  <c r="H244" i="12"/>
  <c r="E244" i="12"/>
  <c r="F313" i="3" l="1"/>
  <c r="F244" i="12"/>
  <c r="G244" i="12" s="1"/>
  <c r="I244" i="12" s="1"/>
  <c r="C245" i="12" s="1"/>
  <c r="G313" i="3" l="1"/>
  <c r="H245" i="12"/>
  <c r="E245" i="12"/>
  <c r="I313" i="3" l="1"/>
  <c r="C314" i="3" s="1"/>
  <c r="F245" i="12"/>
  <c r="G245" i="12" s="1"/>
  <c r="I245" i="12" s="1"/>
  <c r="C246" i="12" s="1"/>
  <c r="E314" i="3" l="1"/>
  <c r="H314" i="3"/>
  <c r="H246" i="12"/>
  <c r="E246" i="12"/>
  <c r="F314" i="3" l="1"/>
  <c r="F246" i="12"/>
  <c r="G246" i="12" s="1"/>
  <c r="I246" i="12" s="1"/>
  <c r="C247" i="12" s="1"/>
  <c r="G314" i="3" l="1"/>
  <c r="H247" i="12"/>
  <c r="E247" i="12"/>
  <c r="I314" i="3" l="1"/>
  <c r="C315" i="3" s="1"/>
  <c r="F247" i="12"/>
  <c r="G247" i="12" s="1"/>
  <c r="I247" i="12" s="1"/>
  <c r="C248" i="12" s="1"/>
  <c r="H315" i="3" l="1"/>
  <c r="E315" i="3"/>
  <c r="H248" i="12"/>
  <c r="E248" i="12"/>
  <c r="F315" i="3" l="1"/>
  <c r="F248" i="12"/>
  <c r="G248" i="12" s="1"/>
  <c r="I248" i="12" s="1"/>
  <c r="C249" i="12" s="1"/>
  <c r="G315" i="3" l="1"/>
  <c r="H249" i="12"/>
  <c r="E249" i="12"/>
  <c r="I315" i="3" l="1"/>
  <c r="C316" i="3" s="1"/>
  <c r="F249" i="12"/>
  <c r="G249" i="12" s="1"/>
  <c r="I249" i="12" s="1"/>
  <c r="C250" i="12" s="1"/>
  <c r="E316" i="3" l="1"/>
  <c r="H316" i="3"/>
  <c r="H250" i="12"/>
  <c r="E250" i="12"/>
  <c r="F316" i="3" l="1"/>
  <c r="F250" i="12"/>
  <c r="G250" i="12" s="1"/>
  <c r="I250" i="12" s="1"/>
  <c r="C251" i="12" s="1"/>
  <c r="G316" i="3" l="1"/>
  <c r="H251" i="12"/>
  <c r="E251" i="12"/>
  <c r="I316" i="3" l="1"/>
  <c r="C317" i="3" s="1"/>
  <c r="F251" i="12"/>
  <c r="G251" i="12" s="1"/>
  <c r="I251" i="12" s="1"/>
  <c r="C252" i="12" s="1"/>
  <c r="E317" i="3" l="1"/>
  <c r="H317" i="3"/>
  <c r="H252" i="12"/>
  <c r="E252" i="12"/>
  <c r="F317" i="3" l="1"/>
  <c r="F252" i="12"/>
  <c r="G252" i="12" s="1"/>
  <c r="I252" i="12" s="1"/>
  <c r="C253" i="12" s="1"/>
  <c r="G317" i="3" l="1"/>
  <c r="H253" i="12"/>
  <c r="E253" i="12"/>
  <c r="I317" i="3" l="1"/>
  <c r="C318" i="3" s="1"/>
  <c r="F253" i="12"/>
  <c r="G253" i="12" s="1"/>
  <c r="I253" i="12" s="1"/>
  <c r="C254" i="12" s="1"/>
  <c r="E318" i="3" l="1"/>
  <c r="H318" i="3"/>
  <c r="H254" i="12"/>
  <c r="E254" i="12"/>
  <c r="F318" i="3" l="1"/>
  <c r="F254" i="12"/>
  <c r="G254" i="12" s="1"/>
  <c r="I254" i="12" s="1"/>
  <c r="C255" i="12" s="1"/>
  <c r="G318" i="3" l="1"/>
  <c r="H255" i="12"/>
  <c r="E255" i="12"/>
  <c r="I318" i="3" l="1"/>
  <c r="C319" i="3" s="1"/>
  <c r="F255" i="12"/>
  <c r="G255" i="12" s="1"/>
  <c r="I255" i="12" s="1"/>
  <c r="C256" i="12" s="1"/>
  <c r="H319" i="3" l="1"/>
  <c r="E319" i="3"/>
  <c r="H256" i="12"/>
  <c r="E256" i="12"/>
  <c r="F319" i="3" l="1"/>
  <c r="F256" i="12"/>
  <c r="G256" i="12" s="1"/>
  <c r="I256" i="12" s="1"/>
  <c r="C257" i="12" s="1"/>
  <c r="G319" i="3" l="1"/>
  <c r="H257" i="12"/>
  <c r="E257" i="12"/>
  <c r="I319" i="3" l="1"/>
  <c r="C320" i="3" s="1"/>
  <c r="F257" i="12"/>
  <c r="G257" i="12" s="1"/>
  <c r="I257" i="12" s="1"/>
  <c r="C258" i="12" s="1"/>
  <c r="H320" i="3" l="1"/>
  <c r="E320" i="3"/>
  <c r="H258" i="12"/>
  <c r="E258" i="12"/>
  <c r="F320" i="3" l="1"/>
  <c r="F258" i="12"/>
  <c r="G258" i="12" s="1"/>
  <c r="I258" i="12" s="1"/>
  <c r="C259" i="12" s="1"/>
  <c r="G320" i="3" l="1"/>
  <c r="E259" i="12"/>
  <c r="H259" i="12"/>
  <c r="I320" i="3" l="1"/>
  <c r="C321" i="3" s="1"/>
  <c r="F259" i="12"/>
  <c r="G259" i="12" s="1"/>
  <c r="I259" i="12" s="1"/>
  <c r="C260" i="12" s="1"/>
  <c r="H321" i="3" l="1"/>
  <c r="E321" i="3"/>
  <c r="E260" i="12"/>
  <c r="H260" i="12"/>
  <c r="F321" i="3" l="1"/>
  <c r="F260" i="12"/>
  <c r="G260" i="12" s="1"/>
  <c r="I260" i="12" s="1"/>
  <c r="C261" i="12" s="1"/>
  <c r="G321" i="3" l="1"/>
  <c r="H261" i="12"/>
  <c r="E261" i="12"/>
  <c r="I321" i="3" l="1"/>
  <c r="C322" i="3" s="1"/>
  <c r="F261" i="12"/>
  <c r="G261" i="12" s="1"/>
  <c r="I261" i="12" s="1"/>
  <c r="C262" i="12" s="1"/>
  <c r="E322" i="3" l="1"/>
  <c r="H322" i="3"/>
  <c r="H262" i="12"/>
  <c r="E262" i="12"/>
  <c r="F322" i="3" l="1"/>
  <c r="F262" i="12"/>
  <c r="G262" i="12" s="1"/>
  <c r="I262" i="12" s="1"/>
  <c r="C263" i="12" s="1"/>
  <c r="G322" i="3" l="1"/>
  <c r="H263" i="12"/>
  <c r="E263" i="12"/>
  <c r="I322" i="3" l="1"/>
  <c r="C323" i="3" s="1"/>
  <c r="F263" i="12"/>
  <c r="G263" i="12" s="1"/>
  <c r="I263" i="12" s="1"/>
  <c r="C264" i="12" s="1"/>
  <c r="H323" i="3" l="1"/>
  <c r="E323" i="3"/>
  <c r="H264" i="12"/>
  <c r="E264" i="12"/>
  <c r="F323" i="3" l="1"/>
  <c r="F264" i="12"/>
  <c r="G264" i="12" s="1"/>
  <c r="I264" i="12" s="1"/>
  <c r="C265" i="12" s="1"/>
  <c r="G323" i="3" l="1"/>
  <c r="H265" i="12"/>
  <c r="E265" i="12"/>
  <c r="I323" i="3" l="1"/>
  <c r="C324" i="3" s="1"/>
  <c r="F265" i="12"/>
  <c r="G265" i="12" s="1"/>
  <c r="I265" i="12" s="1"/>
  <c r="C266" i="12" s="1"/>
  <c r="E324" i="3" l="1"/>
  <c r="H324" i="3"/>
  <c r="H266" i="12"/>
  <c r="E266" i="12"/>
  <c r="F324" i="3" l="1"/>
  <c r="F266" i="12"/>
  <c r="G266" i="12" s="1"/>
  <c r="I266" i="12" s="1"/>
  <c r="C267" i="12" s="1"/>
  <c r="G324" i="3" l="1"/>
  <c r="H267" i="12"/>
  <c r="E267" i="12"/>
  <c r="I324" i="3" l="1"/>
  <c r="C325" i="3" s="1"/>
  <c r="F267" i="12"/>
  <c r="G267" i="12" s="1"/>
  <c r="I267" i="12" s="1"/>
  <c r="C268" i="12" s="1"/>
  <c r="E325" i="3" l="1"/>
  <c r="H325" i="3"/>
  <c r="H268" i="12"/>
  <c r="E268" i="12"/>
  <c r="F325" i="3" l="1"/>
  <c r="F268" i="12"/>
  <c r="G268" i="12" s="1"/>
  <c r="I268" i="12" s="1"/>
  <c r="C269" i="12" s="1"/>
  <c r="G325" i="3" l="1"/>
  <c r="H269" i="12"/>
  <c r="E269" i="12"/>
  <c r="I325" i="3" l="1"/>
  <c r="C326" i="3" s="1"/>
  <c r="F269" i="12"/>
  <c r="G269" i="12" s="1"/>
  <c r="I269" i="12" s="1"/>
  <c r="C270" i="12" s="1"/>
  <c r="H326" i="3" l="1"/>
  <c r="E326" i="3"/>
  <c r="H270" i="12"/>
  <c r="E270" i="12"/>
  <c r="F326" i="3" l="1"/>
  <c r="F270" i="12"/>
  <c r="G270" i="12" s="1"/>
  <c r="I270" i="12" s="1"/>
  <c r="C271" i="12" s="1"/>
  <c r="G326" i="3" l="1"/>
  <c r="H271" i="12"/>
  <c r="E271" i="12"/>
  <c r="I326" i="3" l="1"/>
  <c r="C327" i="3" s="1"/>
  <c r="F271" i="12"/>
  <c r="G271" i="12" s="1"/>
  <c r="I271" i="12" s="1"/>
  <c r="C272" i="12" s="1"/>
  <c r="H327" i="3" l="1"/>
  <c r="E327" i="3"/>
  <c r="H272" i="12"/>
  <c r="E272" i="12"/>
  <c r="F327" i="3" l="1"/>
  <c r="F272" i="12"/>
  <c r="G272" i="12" s="1"/>
  <c r="I272" i="12" s="1"/>
  <c r="C273" i="12" s="1"/>
  <c r="G327" i="3" l="1"/>
  <c r="H273" i="12"/>
  <c r="E273" i="12"/>
  <c r="I327" i="3" l="1"/>
  <c r="C328" i="3" s="1"/>
  <c r="F273" i="12"/>
  <c r="G273" i="12" s="1"/>
  <c r="I273" i="12" s="1"/>
  <c r="C274" i="12" s="1"/>
  <c r="H328" i="3" l="1"/>
  <c r="E328" i="3"/>
  <c r="H274" i="12"/>
  <c r="E274" i="12"/>
  <c r="F328" i="3" l="1"/>
  <c r="F274" i="12"/>
  <c r="G274" i="12" s="1"/>
  <c r="I274" i="12" s="1"/>
  <c r="C275" i="12" s="1"/>
  <c r="G328" i="3" l="1"/>
  <c r="H275" i="12"/>
  <c r="E275" i="12"/>
  <c r="I328" i="3" l="1"/>
  <c r="C329" i="3" s="1"/>
  <c r="F275" i="12"/>
  <c r="G275" i="12" s="1"/>
  <c r="I275" i="12" s="1"/>
  <c r="C276" i="12" s="1"/>
  <c r="E329" i="3" l="1"/>
  <c r="H329" i="3"/>
  <c r="H276" i="12"/>
  <c r="E276" i="12"/>
  <c r="F329" i="3" l="1"/>
  <c r="F276" i="12"/>
  <c r="G276" i="12" s="1"/>
  <c r="I276" i="12" s="1"/>
  <c r="C277" i="12" s="1"/>
  <c r="G329" i="3" l="1"/>
  <c r="H277" i="12"/>
  <c r="E277" i="12"/>
  <c r="I329" i="3" l="1"/>
  <c r="C330" i="3" s="1"/>
  <c r="F277" i="12"/>
  <c r="G277" i="12" s="1"/>
  <c r="I277" i="12" s="1"/>
  <c r="C278" i="12" s="1"/>
  <c r="H330" i="3" l="1"/>
  <c r="E330" i="3"/>
  <c r="E278" i="12"/>
  <c r="H278" i="12"/>
  <c r="F330" i="3" l="1"/>
  <c r="F278" i="12"/>
  <c r="G278" i="12" s="1"/>
  <c r="I278" i="12" s="1"/>
  <c r="C279" i="12" s="1"/>
  <c r="G330" i="3" l="1"/>
  <c r="H279" i="12"/>
  <c r="E279" i="12"/>
  <c r="I330" i="3" l="1"/>
  <c r="C331" i="3" s="1"/>
  <c r="F279" i="12"/>
  <c r="G279" i="12" s="1"/>
  <c r="I279" i="12" s="1"/>
  <c r="C280" i="12" s="1"/>
  <c r="E331" i="3" l="1"/>
  <c r="H331" i="3"/>
  <c r="H280" i="12"/>
  <c r="E280" i="12"/>
  <c r="F331" i="3" l="1"/>
  <c r="F280" i="12"/>
  <c r="G280" i="12" s="1"/>
  <c r="I280" i="12" s="1"/>
  <c r="C281" i="12" s="1"/>
  <c r="G331" i="3" l="1"/>
  <c r="H281" i="12"/>
  <c r="E281" i="12"/>
  <c r="I331" i="3" l="1"/>
  <c r="C332" i="3" s="1"/>
  <c r="F281" i="12"/>
  <c r="G281" i="12" s="1"/>
  <c r="I281" i="12" s="1"/>
  <c r="C282" i="12" s="1"/>
  <c r="H332" i="3" l="1"/>
  <c r="E332" i="3"/>
  <c r="H282" i="12"/>
  <c r="E282" i="12"/>
  <c r="F332" i="3" l="1"/>
  <c r="F282" i="12"/>
  <c r="G282" i="12" s="1"/>
  <c r="I282" i="12" s="1"/>
  <c r="C283" i="12" s="1"/>
  <c r="G332" i="3" l="1"/>
  <c r="H283" i="12"/>
  <c r="E283" i="12"/>
  <c r="I332" i="3" l="1"/>
  <c r="C333" i="3" s="1"/>
  <c r="F283" i="12"/>
  <c r="G283" i="12" s="1"/>
  <c r="I283" i="12" s="1"/>
  <c r="C284" i="12" s="1"/>
  <c r="H333" i="3" l="1"/>
  <c r="E333" i="3"/>
  <c r="H284" i="12"/>
  <c r="E284" i="12"/>
  <c r="F333" i="3" l="1"/>
  <c r="F284" i="12"/>
  <c r="G284" i="12" s="1"/>
  <c r="I284" i="12" s="1"/>
  <c r="C285" i="12" s="1"/>
  <c r="G333" i="3" l="1"/>
  <c r="H285" i="12"/>
  <c r="E285" i="12"/>
  <c r="I333" i="3" l="1"/>
  <c r="C334" i="3" s="1"/>
  <c r="F285" i="12"/>
  <c r="G285" i="12" s="1"/>
  <c r="I285" i="12" s="1"/>
  <c r="C286" i="12" s="1"/>
  <c r="H334" i="3" l="1"/>
  <c r="E334" i="3"/>
  <c r="H286" i="12"/>
  <c r="E286" i="12"/>
  <c r="F334" i="3" l="1"/>
  <c r="F286" i="12"/>
  <c r="G286" i="12" s="1"/>
  <c r="I286" i="12" s="1"/>
  <c r="C287" i="12" s="1"/>
  <c r="G334" i="3" l="1"/>
  <c r="H287" i="12"/>
  <c r="E287" i="12"/>
  <c r="I334" i="3" l="1"/>
  <c r="C335" i="3" s="1"/>
  <c r="F287" i="12"/>
  <c r="G287" i="12" s="1"/>
  <c r="I287" i="12" s="1"/>
  <c r="C288" i="12" s="1"/>
  <c r="E335" i="3" l="1"/>
  <c r="H335" i="3"/>
  <c r="H288" i="12"/>
  <c r="E288" i="12"/>
  <c r="F335" i="3" l="1"/>
  <c r="F288" i="12"/>
  <c r="G288" i="12" s="1"/>
  <c r="I288" i="12" s="1"/>
  <c r="C289" i="12" s="1"/>
  <c r="G335" i="3" l="1"/>
  <c r="H289" i="12"/>
  <c r="E289" i="12"/>
  <c r="I335" i="3" l="1"/>
  <c r="C336" i="3" s="1"/>
  <c r="F289" i="12"/>
  <c r="G289" i="12" s="1"/>
  <c r="I289" i="12" s="1"/>
  <c r="C290" i="12" s="1"/>
  <c r="H336" i="3" l="1"/>
  <c r="E336" i="3"/>
  <c r="H290" i="12"/>
  <c r="E290" i="12"/>
  <c r="F336" i="3" l="1"/>
  <c r="F290" i="12"/>
  <c r="G290" i="12" s="1"/>
  <c r="I290" i="12" s="1"/>
  <c r="C291" i="12" s="1"/>
  <c r="G336" i="3" l="1"/>
  <c r="H291" i="12"/>
  <c r="E291" i="12"/>
  <c r="I336" i="3" l="1"/>
  <c r="C337" i="3" s="1"/>
  <c r="F291" i="12"/>
  <c r="G291" i="12" s="1"/>
  <c r="I291" i="12" s="1"/>
  <c r="C292" i="12" s="1"/>
  <c r="H337" i="3" l="1"/>
  <c r="E337" i="3"/>
  <c r="H292" i="12"/>
  <c r="E292" i="12"/>
  <c r="F337" i="3" l="1"/>
  <c r="F292" i="12"/>
  <c r="G292" i="12" s="1"/>
  <c r="I292" i="12" s="1"/>
  <c r="C293" i="12" s="1"/>
  <c r="G337" i="3" l="1"/>
  <c r="H293" i="12"/>
  <c r="E293" i="12"/>
  <c r="I337" i="3" l="1"/>
  <c r="C338" i="3" s="1"/>
  <c r="F293" i="12"/>
  <c r="G293" i="12" s="1"/>
  <c r="I293" i="12" s="1"/>
  <c r="C294" i="12" s="1"/>
  <c r="H338" i="3" l="1"/>
  <c r="E338" i="3"/>
  <c r="E294" i="12"/>
  <c r="H294" i="12"/>
  <c r="F338" i="3" l="1"/>
  <c r="F294" i="12"/>
  <c r="G294" i="12" s="1"/>
  <c r="I294" i="12" s="1"/>
  <c r="C295" i="12" s="1"/>
  <c r="G338" i="3" l="1"/>
  <c r="H295" i="12"/>
  <c r="E295" i="12"/>
  <c r="I338" i="3" l="1"/>
  <c r="C339" i="3" s="1"/>
  <c r="F295" i="12"/>
  <c r="G295" i="12" s="1"/>
  <c r="I295" i="12" s="1"/>
  <c r="C296" i="12" s="1"/>
  <c r="H339" i="3" l="1"/>
  <c r="E339" i="3"/>
  <c r="H296" i="12"/>
  <c r="E296" i="12"/>
  <c r="F339" i="3" l="1"/>
  <c r="F296" i="12"/>
  <c r="G296" i="12" s="1"/>
  <c r="I296" i="12" s="1"/>
  <c r="C297" i="12" s="1"/>
  <c r="G339" i="3" l="1"/>
  <c r="H297" i="12"/>
  <c r="E297" i="12"/>
  <c r="I339" i="3" l="1"/>
  <c r="C340" i="3" s="1"/>
  <c r="F297" i="12"/>
  <c r="G297" i="12" s="1"/>
  <c r="I297" i="12" s="1"/>
  <c r="C298" i="12" s="1"/>
  <c r="H340" i="3" l="1"/>
  <c r="E340" i="3"/>
  <c r="H298" i="12"/>
  <c r="E298" i="12"/>
  <c r="F340" i="3" l="1"/>
  <c r="F298" i="12"/>
  <c r="G298" i="12" s="1"/>
  <c r="I298" i="12" s="1"/>
  <c r="C299" i="12" s="1"/>
  <c r="G340" i="3" l="1"/>
  <c r="H299" i="12"/>
  <c r="E299" i="12"/>
  <c r="I340" i="3" l="1"/>
  <c r="C341" i="3" s="1"/>
  <c r="F299" i="12"/>
  <c r="G299" i="12" s="1"/>
  <c r="I299" i="12" s="1"/>
  <c r="C300" i="12" s="1"/>
  <c r="H341" i="3" l="1"/>
  <c r="E341" i="3"/>
  <c r="H300" i="12"/>
  <c r="E300" i="12"/>
  <c r="F341" i="3" l="1"/>
  <c r="F300" i="12"/>
  <c r="G300" i="12" s="1"/>
  <c r="I300" i="12" s="1"/>
  <c r="C301" i="12" s="1"/>
  <c r="G341" i="3" l="1"/>
  <c r="H301" i="12"/>
  <c r="E301" i="12"/>
  <c r="I341" i="3" l="1"/>
  <c r="C342" i="3" s="1"/>
  <c r="F301" i="12"/>
  <c r="G301" i="12" s="1"/>
  <c r="I301" i="12" s="1"/>
  <c r="C302" i="12" s="1"/>
  <c r="E342" i="3" l="1"/>
  <c r="H342" i="3"/>
  <c r="H302" i="12"/>
  <c r="E302" i="12"/>
  <c r="F342" i="3" l="1"/>
  <c r="F302" i="12"/>
  <c r="G302" i="12" s="1"/>
  <c r="I302" i="12" s="1"/>
  <c r="C303" i="12" s="1"/>
  <c r="G342" i="3" l="1"/>
  <c r="H303" i="12"/>
  <c r="E303" i="12"/>
  <c r="I342" i="3" l="1"/>
  <c r="C343" i="3" s="1"/>
  <c r="F303" i="12"/>
  <c r="G303" i="12" s="1"/>
  <c r="I303" i="12" s="1"/>
  <c r="C304" i="12" s="1"/>
  <c r="H343" i="3" l="1"/>
  <c r="E343" i="3"/>
  <c r="H304" i="12"/>
  <c r="E304" i="12"/>
  <c r="F343" i="3" l="1"/>
  <c r="F304" i="12"/>
  <c r="G304" i="12" s="1"/>
  <c r="I304" i="12" s="1"/>
  <c r="C305" i="12" s="1"/>
  <c r="G343" i="3" l="1"/>
  <c r="H305" i="12"/>
  <c r="E305" i="12"/>
  <c r="I343" i="3" l="1"/>
  <c r="C344" i="3" s="1"/>
  <c r="F305" i="12"/>
  <c r="G305" i="12" s="1"/>
  <c r="I305" i="12" s="1"/>
  <c r="C306" i="12" s="1"/>
  <c r="H344" i="3" l="1"/>
  <c r="E344" i="3"/>
  <c r="H306" i="12"/>
  <c r="E306" i="12"/>
  <c r="F344" i="3" l="1"/>
  <c r="F306" i="12"/>
  <c r="G306" i="12" s="1"/>
  <c r="I306" i="12" s="1"/>
  <c r="C307" i="12" s="1"/>
  <c r="G344" i="3" l="1"/>
  <c r="H307" i="12"/>
  <c r="E307" i="12"/>
  <c r="I344" i="3" l="1"/>
  <c r="C345" i="3" s="1"/>
  <c r="F307" i="12"/>
  <c r="G307" i="12" s="1"/>
  <c r="I307" i="12" s="1"/>
  <c r="C308" i="12" s="1"/>
  <c r="H345" i="3" l="1"/>
  <c r="E345" i="3"/>
  <c r="H308" i="12"/>
  <c r="E308" i="12"/>
  <c r="F345" i="3" l="1"/>
  <c r="F308" i="12"/>
  <c r="G308" i="12" s="1"/>
  <c r="I308" i="12" s="1"/>
  <c r="C309" i="12" s="1"/>
  <c r="G345" i="3" l="1"/>
  <c r="H309" i="12"/>
  <c r="E309" i="12"/>
  <c r="I345" i="3" l="1"/>
  <c r="C346" i="3" s="1"/>
  <c r="F309" i="12"/>
  <c r="G309" i="12" s="1"/>
  <c r="I309" i="12" s="1"/>
  <c r="C310" i="12" s="1"/>
  <c r="E346" i="3" l="1"/>
  <c r="H346" i="3"/>
  <c r="H310" i="12"/>
  <c r="E310" i="12"/>
  <c r="F346" i="3" l="1"/>
  <c r="F310" i="12"/>
  <c r="G310" i="12" s="1"/>
  <c r="I310" i="12" s="1"/>
  <c r="C311" i="12" s="1"/>
  <c r="G346" i="3" l="1"/>
  <c r="H311" i="12"/>
  <c r="E311" i="12"/>
  <c r="I346" i="3" l="1"/>
  <c r="C347" i="3" s="1"/>
  <c r="F311" i="12"/>
  <c r="G311" i="12" s="1"/>
  <c r="I311" i="12" s="1"/>
  <c r="C312" i="12" s="1"/>
  <c r="E347" i="3" l="1"/>
  <c r="H347" i="3"/>
  <c r="H312" i="12"/>
  <c r="E312" i="12"/>
  <c r="F347" i="3" l="1"/>
  <c r="F312" i="12"/>
  <c r="G312" i="12" s="1"/>
  <c r="I312" i="12" s="1"/>
  <c r="C313" i="12" s="1"/>
  <c r="G347" i="3" l="1"/>
  <c r="H313" i="12"/>
  <c r="E313" i="12"/>
  <c r="I347" i="3" l="1"/>
  <c r="C348" i="3" s="1"/>
  <c r="F313" i="12"/>
  <c r="G313" i="12" s="1"/>
  <c r="I313" i="12" s="1"/>
  <c r="C314" i="12" s="1"/>
  <c r="E348" i="3" l="1"/>
  <c r="H348" i="3"/>
  <c r="H314" i="12"/>
  <c r="E314" i="12"/>
  <c r="F348" i="3" l="1"/>
  <c r="F314" i="12"/>
  <c r="G314" i="12" s="1"/>
  <c r="I314" i="12" s="1"/>
  <c r="C315" i="12" s="1"/>
  <c r="G348" i="3" l="1"/>
  <c r="H315" i="12"/>
  <c r="E315" i="12"/>
  <c r="I348" i="3" l="1"/>
  <c r="C349" i="3" s="1"/>
  <c r="F315" i="12"/>
  <c r="G315" i="12" s="1"/>
  <c r="I315" i="12" s="1"/>
  <c r="C316" i="12" s="1"/>
  <c r="H349" i="3" l="1"/>
  <c r="E349" i="3"/>
  <c r="H316" i="12"/>
  <c r="E316" i="12"/>
  <c r="F349" i="3" l="1"/>
  <c r="F316" i="12"/>
  <c r="G316" i="12" s="1"/>
  <c r="I316" i="12" s="1"/>
  <c r="C317" i="12" s="1"/>
  <c r="G349" i="3" l="1"/>
  <c r="H317" i="12"/>
  <c r="E317" i="12"/>
  <c r="I349" i="3" l="1"/>
  <c r="C350" i="3" s="1"/>
  <c r="F317" i="12"/>
  <c r="G317" i="12" s="1"/>
  <c r="I317" i="12" s="1"/>
  <c r="C318" i="12" s="1"/>
  <c r="H350" i="3" l="1"/>
  <c r="E350" i="3"/>
  <c r="H318" i="12"/>
  <c r="E318" i="12"/>
  <c r="F350" i="3" l="1"/>
  <c r="F318" i="12"/>
  <c r="G318" i="12" s="1"/>
  <c r="I318" i="12" s="1"/>
  <c r="C319" i="12" s="1"/>
  <c r="G350" i="3" l="1"/>
  <c r="H319" i="12"/>
  <c r="E319" i="12"/>
  <c r="I350" i="3" l="1"/>
  <c r="C351" i="3" s="1"/>
  <c r="F319" i="12"/>
  <c r="G319" i="12" s="1"/>
  <c r="I319" i="12" s="1"/>
  <c r="C320" i="12" s="1"/>
  <c r="H351" i="3" l="1"/>
  <c r="E351" i="3"/>
  <c r="H320" i="12"/>
  <c r="E320" i="12"/>
  <c r="F351" i="3" l="1"/>
  <c r="F320" i="12"/>
  <c r="G320" i="12" s="1"/>
  <c r="I320" i="12" s="1"/>
  <c r="C321" i="12" s="1"/>
  <c r="G351" i="3" l="1"/>
  <c r="H321" i="12"/>
  <c r="E321" i="12"/>
  <c r="I351" i="3" l="1"/>
  <c r="C352" i="3" s="1"/>
  <c r="F321" i="12"/>
  <c r="G321" i="12" s="1"/>
  <c r="I321" i="12" s="1"/>
  <c r="C322" i="12" s="1"/>
  <c r="H352" i="3" l="1"/>
  <c r="E352" i="3"/>
  <c r="H322" i="12"/>
  <c r="E322" i="12"/>
  <c r="F352" i="3" l="1"/>
  <c r="F322" i="12"/>
  <c r="G322" i="12" s="1"/>
  <c r="I322" i="12" s="1"/>
  <c r="C323" i="12" s="1"/>
  <c r="G352" i="3" l="1"/>
  <c r="H323" i="12"/>
  <c r="E323" i="12"/>
  <c r="I352" i="3" l="1"/>
  <c r="C353" i="3" s="1"/>
  <c r="F323" i="12"/>
  <c r="G323" i="12" s="1"/>
  <c r="I323" i="12" s="1"/>
  <c r="C324" i="12" s="1"/>
  <c r="H353" i="3" l="1"/>
  <c r="E353" i="3"/>
  <c r="H324" i="12"/>
  <c r="E324" i="12"/>
  <c r="F353" i="3" l="1"/>
  <c r="F324" i="12"/>
  <c r="G324" i="12" s="1"/>
  <c r="I324" i="12" s="1"/>
  <c r="C325" i="12" s="1"/>
  <c r="G353" i="3" l="1"/>
  <c r="H325" i="12"/>
  <c r="E325" i="12"/>
  <c r="I353" i="3" l="1"/>
  <c r="C354" i="3" s="1"/>
  <c r="F325" i="12"/>
  <c r="G325" i="12" s="1"/>
  <c r="I325" i="12" s="1"/>
  <c r="C326" i="12" s="1"/>
  <c r="E354" i="3" l="1"/>
  <c r="H354" i="3"/>
  <c r="H326" i="12"/>
  <c r="E326" i="12"/>
  <c r="F354" i="3" l="1"/>
  <c r="F326" i="12"/>
  <c r="G326" i="12" s="1"/>
  <c r="I326" i="12" s="1"/>
  <c r="C327" i="12" s="1"/>
  <c r="G354" i="3" l="1"/>
  <c r="H327" i="12"/>
  <c r="E327" i="12"/>
  <c r="I354" i="3" l="1"/>
  <c r="C355" i="3" s="1"/>
  <c r="F327" i="12"/>
  <c r="G327" i="12" s="1"/>
  <c r="I327" i="12" s="1"/>
  <c r="C328" i="12" s="1"/>
  <c r="H355" i="3" l="1"/>
  <c r="E355" i="3"/>
  <c r="H328" i="12"/>
  <c r="E328" i="12"/>
  <c r="F355" i="3" l="1"/>
  <c r="F328" i="12"/>
  <c r="G328" i="12" s="1"/>
  <c r="I328" i="12" s="1"/>
  <c r="C329" i="12" s="1"/>
  <c r="G355" i="3" l="1"/>
  <c r="H329" i="12"/>
  <c r="E329" i="12"/>
  <c r="I355" i="3" l="1"/>
  <c r="C356" i="3" s="1"/>
  <c r="F329" i="12"/>
  <c r="G329" i="12" s="1"/>
  <c r="I329" i="12" s="1"/>
  <c r="C330" i="12" s="1"/>
  <c r="H356" i="3" l="1"/>
  <c r="E356" i="3"/>
  <c r="H330" i="12"/>
  <c r="E330" i="12"/>
  <c r="F356" i="3" l="1"/>
  <c r="F330" i="12"/>
  <c r="G330" i="12" s="1"/>
  <c r="I330" i="12" s="1"/>
  <c r="C331" i="12" s="1"/>
  <c r="G356" i="3" l="1"/>
  <c r="H331" i="12"/>
  <c r="E331" i="12"/>
  <c r="I356" i="3" l="1"/>
  <c r="C357" i="3" s="1"/>
  <c r="F331" i="12"/>
  <c r="G331" i="12" s="1"/>
  <c r="I331" i="12" s="1"/>
  <c r="C332" i="12" s="1"/>
  <c r="E357" i="3" l="1"/>
  <c r="H357" i="3"/>
  <c r="H332" i="12"/>
  <c r="E332" i="12"/>
  <c r="F357" i="3" l="1"/>
  <c r="F332" i="12"/>
  <c r="G332" i="12" s="1"/>
  <c r="I332" i="12" s="1"/>
  <c r="C333" i="12" s="1"/>
  <c r="G357" i="3" l="1"/>
  <c r="H333" i="12"/>
  <c r="E333" i="12"/>
  <c r="I357" i="3" l="1"/>
  <c r="C358" i="3" s="1"/>
  <c r="F333" i="12"/>
  <c r="G333" i="12" s="1"/>
  <c r="I333" i="12" s="1"/>
  <c r="C334" i="12" s="1"/>
  <c r="H358" i="3" l="1"/>
  <c r="E358" i="3"/>
  <c r="H334" i="12"/>
  <c r="E334" i="12"/>
  <c r="F358" i="3" l="1"/>
  <c r="F334" i="12"/>
  <c r="G334" i="12" s="1"/>
  <c r="I334" i="12" s="1"/>
  <c r="C335" i="12" s="1"/>
  <c r="G358" i="3" l="1"/>
  <c r="H335" i="12"/>
  <c r="E335" i="12"/>
  <c r="I358" i="3" l="1"/>
  <c r="C359" i="3" s="1"/>
  <c r="F335" i="12"/>
  <c r="G335" i="12" s="1"/>
  <c r="I335" i="12" s="1"/>
  <c r="C336" i="12" s="1"/>
  <c r="H359" i="3" l="1"/>
  <c r="E359" i="3"/>
  <c r="H336" i="12"/>
  <c r="E336" i="12"/>
  <c r="F359" i="3" l="1"/>
  <c r="F336" i="12"/>
  <c r="G336" i="12" s="1"/>
  <c r="I336" i="12" s="1"/>
  <c r="C337" i="12" s="1"/>
  <c r="G359" i="3" l="1"/>
  <c r="H337" i="12"/>
  <c r="E337" i="12"/>
  <c r="I359" i="3" l="1"/>
  <c r="C360" i="3" s="1"/>
  <c r="F337" i="12"/>
  <c r="G337" i="12" s="1"/>
  <c r="I337" i="12" s="1"/>
  <c r="C338" i="12" s="1"/>
  <c r="H360" i="3" l="1"/>
  <c r="E360" i="3"/>
  <c r="E338" i="12"/>
  <c r="H338" i="12"/>
  <c r="F360" i="3" l="1"/>
  <c r="F338" i="12"/>
  <c r="G338" i="12" s="1"/>
  <c r="I338" i="12" s="1"/>
  <c r="C339" i="12" s="1"/>
  <c r="G360" i="3" l="1"/>
  <c r="H339" i="12"/>
  <c r="E339" i="12"/>
  <c r="I360" i="3" l="1"/>
  <c r="C361" i="3" s="1"/>
  <c r="F339" i="12"/>
  <c r="G339" i="12" s="1"/>
  <c r="I339" i="12" s="1"/>
  <c r="C340" i="12" s="1"/>
  <c r="H361" i="3" l="1"/>
  <c r="E361" i="3"/>
  <c r="H340" i="12"/>
  <c r="E340" i="12"/>
  <c r="F361" i="3" l="1"/>
  <c r="F340" i="12"/>
  <c r="G340" i="12" s="1"/>
  <c r="I340" i="12" s="1"/>
  <c r="C341" i="12" s="1"/>
  <c r="G361" i="3" l="1"/>
  <c r="H341" i="12"/>
  <c r="E341" i="12"/>
  <c r="I361" i="3" l="1"/>
  <c r="C362" i="3" s="1"/>
  <c r="F341" i="12"/>
  <c r="G341" i="12" s="1"/>
  <c r="I341" i="12" s="1"/>
  <c r="C342" i="12" s="1"/>
  <c r="E362" i="3" l="1"/>
  <c r="H362" i="3"/>
  <c r="H342" i="12"/>
  <c r="E342" i="12"/>
  <c r="F362" i="3" l="1"/>
  <c r="F342" i="12"/>
  <c r="G342" i="12" s="1"/>
  <c r="I342" i="12" s="1"/>
  <c r="C343" i="12" s="1"/>
  <c r="G362" i="3" l="1"/>
  <c r="H343" i="12"/>
  <c r="E343" i="12"/>
  <c r="I362" i="3" l="1"/>
  <c r="C363" i="3" s="1"/>
  <c r="F343" i="12"/>
  <c r="G343" i="12" s="1"/>
  <c r="I343" i="12" s="1"/>
  <c r="C344" i="12" s="1"/>
  <c r="E363" i="3" l="1"/>
  <c r="H363" i="3"/>
  <c r="E344" i="12"/>
  <c r="H344" i="12"/>
  <c r="F363" i="3" l="1"/>
  <c r="F344" i="12"/>
  <c r="G344" i="12" s="1"/>
  <c r="I344" i="12" s="1"/>
  <c r="C345" i="12" s="1"/>
  <c r="G363" i="3" l="1"/>
  <c r="H345" i="12"/>
  <c r="E345" i="12"/>
  <c r="I363" i="3" l="1"/>
  <c r="C364" i="3" s="1"/>
  <c r="F345" i="12"/>
  <c r="G345" i="12" s="1"/>
  <c r="I345" i="12" s="1"/>
  <c r="C346" i="12" s="1"/>
  <c r="E364" i="3" l="1"/>
  <c r="H364" i="3"/>
  <c r="H346" i="12"/>
  <c r="E346" i="12"/>
  <c r="F364" i="3" l="1"/>
  <c r="F346" i="12"/>
  <c r="G346" i="12" s="1"/>
  <c r="I346" i="12" s="1"/>
  <c r="C347" i="12" s="1"/>
  <c r="G364" i="3" l="1"/>
  <c r="H347" i="12"/>
  <c r="E347" i="12"/>
  <c r="I364" i="3" l="1"/>
  <c r="C365" i="3" s="1"/>
  <c r="F347" i="12"/>
  <c r="G347" i="12" s="1"/>
  <c r="I347" i="12" s="1"/>
  <c r="C348" i="12" s="1"/>
  <c r="H365" i="3" l="1"/>
  <c r="E365" i="3"/>
  <c r="H348" i="12"/>
  <c r="E348" i="12"/>
  <c r="F365" i="3" l="1"/>
  <c r="F348" i="12"/>
  <c r="G348" i="12" s="1"/>
  <c r="I348" i="12" s="1"/>
  <c r="C349" i="12" s="1"/>
  <c r="G365" i="3" l="1"/>
  <c r="H349" i="12"/>
  <c r="E349" i="12"/>
  <c r="I365" i="3" l="1"/>
  <c r="C366" i="3" s="1"/>
  <c r="F349" i="12"/>
  <c r="G349" i="12" s="1"/>
  <c r="I349" i="12" s="1"/>
  <c r="C350" i="12" s="1"/>
  <c r="H366" i="3" l="1"/>
  <c r="E366" i="3"/>
  <c r="H350" i="12"/>
  <c r="E350" i="12"/>
  <c r="F366" i="3" l="1"/>
  <c r="F350" i="12"/>
  <c r="G350" i="12" s="1"/>
  <c r="I350" i="12" s="1"/>
  <c r="C351" i="12" s="1"/>
  <c r="G366" i="3" l="1"/>
  <c r="H351" i="12"/>
  <c r="E351" i="12"/>
  <c r="I366" i="3" l="1"/>
  <c r="C367" i="3" s="1"/>
  <c r="F351" i="12"/>
  <c r="G351" i="12" s="1"/>
  <c r="I351" i="12" s="1"/>
  <c r="C352" i="12" s="1"/>
  <c r="H367" i="3" l="1"/>
  <c r="E367" i="3"/>
  <c r="H352" i="12"/>
  <c r="E352" i="12"/>
  <c r="F367" i="3" l="1"/>
  <c r="F352" i="12"/>
  <c r="G352" i="12" s="1"/>
  <c r="I352" i="12" s="1"/>
  <c r="C353" i="12" s="1"/>
  <c r="G367" i="3" l="1"/>
  <c r="H353" i="12"/>
  <c r="E353" i="12"/>
  <c r="I367" i="3" l="1"/>
  <c r="C368" i="3" s="1"/>
  <c r="F353" i="12"/>
  <c r="G353" i="12" s="1"/>
  <c r="I353" i="12" s="1"/>
  <c r="C354" i="12" s="1"/>
  <c r="H368" i="3" l="1"/>
  <c r="E368" i="3"/>
  <c r="H354" i="12"/>
  <c r="E354" i="12"/>
  <c r="F368" i="3" l="1"/>
  <c r="F354" i="12"/>
  <c r="G354" i="12" s="1"/>
  <c r="I354" i="12" s="1"/>
  <c r="C355" i="12" s="1"/>
  <c r="G368" i="3" l="1"/>
  <c r="H355" i="12"/>
  <c r="E355" i="12"/>
  <c r="I368" i="3" l="1"/>
  <c r="C369" i="3" s="1"/>
  <c r="F355" i="12"/>
  <c r="G355" i="12" s="1"/>
  <c r="I355" i="12" s="1"/>
  <c r="C356" i="12" s="1"/>
  <c r="H369" i="3" l="1"/>
  <c r="E369" i="3"/>
  <c r="H356" i="12"/>
  <c r="E356" i="12"/>
  <c r="F369" i="3" l="1"/>
  <c r="F356" i="12"/>
  <c r="G356" i="12" s="1"/>
  <c r="I356" i="12" s="1"/>
  <c r="C357" i="12" s="1"/>
  <c r="G369" i="3" l="1"/>
  <c r="H357" i="12"/>
  <c r="E357" i="12"/>
  <c r="I369" i="3" l="1"/>
  <c r="C370" i="3" s="1"/>
  <c r="F357" i="12"/>
  <c r="G357" i="12" s="1"/>
  <c r="I357" i="12" s="1"/>
  <c r="C358" i="12" s="1"/>
  <c r="H370" i="3" l="1"/>
  <c r="E370" i="3"/>
  <c r="H358" i="12"/>
  <c r="E358" i="12"/>
  <c r="F370" i="3" l="1"/>
  <c r="F358" i="12"/>
  <c r="G358" i="12" s="1"/>
  <c r="I358" i="12" s="1"/>
  <c r="C359" i="12" s="1"/>
  <c r="G370" i="3" l="1"/>
  <c r="E359" i="12"/>
  <c r="H359" i="12"/>
  <c r="I370" i="3" l="1"/>
  <c r="C371" i="3" s="1"/>
  <c r="F359" i="12"/>
  <c r="G359" i="12" s="1"/>
  <c r="I359" i="12" s="1"/>
  <c r="C360" i="12" s="1"/>
  <c r="H371" i="3" l="1"/>
  <c r="E371" i="3"/>
  <c r="H360" i="12"/>
  <c r="E360" i="12"/>
  <c r="F371" i="3" l="1"/>
  <c r="F360" i="12"/>
  <c r="G360" i="12" s="1"/>
  <c r="I360" i="12" s="1"/>
  <c r="C361" i="12" s="1"/>
  <c r="G371" i="3" l="1"/>
  <c r="H361" i="12"/>
  <c r="E361" i="12"/>
  <c r="I371" i="3" l="1"/>
  <c r="C372" i="3" s="1"/>
  <c r="F361" i="12"/>
  <c r="G361" i="12" s="1"/>
  <c r="I361" i="12" s="1"/>
  <c r="C362" i="12" s="1"/>
  <c r="H372" i="3" l="1"/>
  <c r="E372" i="3"/>
  <c r="H362" i="12"/>
  <c r="E362" i="12"/>
  <c r="F372" i="3" l="1"/>
  <c r="F362" i="12"/>
  <c r="G362" i="12" s="1"/>
  <c r="I362" i="12" s="1"/>
  <c r="C363" i="12" s="1"/>
  <c r="G372" i="3" l="1"/>
  <c r="H363" i="12"/>
  <c r="E363" i="12"/>
  <c r="I372" i="3" l="1"/>
  <c r="C373" i="3" s="1"/>
  <c r="F363" i="12"/>
  <c r="G363" i="12" s="1"/>
  <c r="I363" i="12" s="1"/>
  <c r="C364" i="12" s="1"/>
  <c r="H373" i="3" l="1"/>
  <c r="E373" i="3"/>
  <c r="H364" i="12"/>
  <c r="E364" i="12"/>
  <c r="F373" i="3" l="1"/>
  <c r="F364" i="12"/>
  <c r="G364" i="12" s="1"/>
  <c r="I364" i="12" s="1"/>
  <c r="C365" i="12" s="1"/>
  <c r="G373" i="3" l="1"/>
  <c r="H365" i="12"/>
  <c r="E365" i="12"/>
  <c r="I373" i="3" l="1"/>
  <c r="C374" i="3" s="1"/>
  <c r="F365" i="12"/>
  <c r="G365" i="12" s="1"/>
  <c r="I365" i="12" s="1"/>
  <c r="C366" i="12" s="1"/>
  <c r="H374" i="3" l="1"/>
  <c r="E374" i="3"/>
  <c r="H366" i="12"/>
  <c r="E366" i="12"/>
  <c r="F374" i="3" l="1"/>
  <c r="F366" i="12"/>
  <c r="G366" i="12" s="1"/>
  <c r="I366" i="12" s="1"/>
  <c r="C367" i="12" s="1"/>
  <c r="G374" i="3" l="1"/>
  <c r="H367" i="12"/>
  <c r="E367" i="12"/>
  <c r="I374" i="3" l="1"/>
  <c r="C375" i="3" s="1"/>
  <c r="F367" i="12"/>
  <c r="G367" i="12" s="1"/>
  <c r="I367" i="12" s="1"/>
  <c r="C368" i="12" s="1"/>
  <c r="H375" i="3" l="1"/>
  <c r="E375" i="3"/>
  <c r="H368" i="12"/>
  <c r="E368" i="12"/>
  <c r="F375" i="3" l="1"/>
  <c r="F368" i="12"/>
  <c r="G368" i="12" s="1"/>
  <c r="I368" i="12" s="1"/>
  <c r="C369" i="12" s="1"/>
  <c r="G375" i="3" l="1"/>
  <c r="H369" i="12"/>
  <c r="E369" i="12"/>
  <c r="I375" i="3" l="1"/>
  <c r="C376" i="3" s="1"/>
  <c r="F369" i="12"/>
  <c r="G369" i="12" s="1"/>
  <c r="I369" i="12" s="1"/>
  <c r="C370" i="12" s="1"/>
  <c r="H376" i="3" l="1"/>
  <c r="E376" i="3"/>
  <c r="H370" i="12"/>
  <c r="E370" i="12"/>
  <c r="F376" i="3" l="1"/>
  <c r="F370" i="12"/>
  <c r="G370" i="12" s="1"/>
  <c r="I370" i="12" s="1"/>
  <c r="C371" i="12" s="1"/>
  <c r="G376" i="3" l="1"/>
  <c r="E371" i="12"/>
  <c r="H371" i="12"/>
  <c r="I376" i="3" l="1"/>
  <c r="C377" i="3" s="1"/>
  <c r="F371" i="12"/>
  <c r="G371" i="12" s="1"/>
  <c r="I371" i="12" s="1"/>
  <c r="C372" i="12" s="1"/>
  <c r="H377" i="3" l="1"/>
  <c r="H10" i="3" s="1"/>
  <c r="E377" i="3"/>
  <c r="H372" i="12"/>
  <c r="E372" i="12"/>
  <c r="H9" i="3" l="1"/>
  <c r="F377" i="3"/>
  <c r="I377" i="3"/>
  <c r="F372" i="12"/>
  <c r="G372" i="12" s="1"/>
  <c r="I372" i="12" s="1"/>
  <c r="C373" i="12" s="1"/>
  <c r="H8" i="3" l="1"/>
  <c r="G377" i="3"/>
  <c r="H373" i="12"/>
  <c r="E373" i="12"/>
  <c r="F373" i="12" l="1"/>
  <c r="G373" i="12" s="1"/>
  <c r="I373" i="12" s="1"/>
  <c r="C374" i="12" s="1"/>
  <c r="H374" i="12" l="1"/>
  <c r="E374" i="12"/>
  <c r="F374" i="12" l="1"/>
  <c r="G374" i="12" s="1"/>
  <c r="I374" i="12" s="1"/>
  <c r="C375" i="12" s="1"/>
  <c r="H375" i="12" l="1"/>
  <c r="E375" i="12"/>
  <c r="F375" i="12" l="1"/>
  <c r="G375" i="12" s="1"/>
  <c r="I375" i="12" s="1"/>
  <c r="C376" i="12" s="1"/>
  <c r="E376" i="12" l="1"/>
  <c r="H376" i="12"/>
  <c r="F376" i="12" l="1"/>
  <c r="G376" i="12" s="1"/>
  <c r="I376" i="12" s="1"/>
  <c r="C377" i="12" s="1"/>
  <c r="H377" i="12" l="1"/>
  <c r="H10" i="12" s="1"/>
  <c r="E377" i="12"/>
  <c r="H9" i="12" s="1"/>
  <c r="F377" i="12" l="1"/>
  <c r="G377" i="12" s="1"/>
  <c r="I377" i="12" s="1"/>
  <c r="H8" i="12" s="1"/>
</calcChain>
</file>

<file path=xl/sharedStrings.xml><?xml version="1.0" encoding="utf-8"?>
<sst xmlns="http://schemas.openxmlformats.org/spreadsheetml/2006/main" count="355" uniqueCount="98">
  <si>
    <t>Loan Calculator</t>
  </si>
  <si>
    <t>Enter Values</t>
  </si>
  <si>
    <t>Loan Summary</t>
  </si>
  <si>
    <t>Loan Amount</t>
  </si>
  <si>
    <t>Scheduled Payment</t>
  </si>
  <si>
    <t>Annual Interest Rate</t>
  </si>
  <si>
    <t>Scheduled Number of Payments</t>
  </si>
  <si>
    <t>Loan Period in Years</t>
  </si>
  <si>
    <t>Actual Number of Payments</t>
  </si>
  <si>
    <t>Number of Payments Per Year</t>
  </si>
  <si>
    <t>Total Early Payments</t>
  </si>
  <si>
    <t>Start Date of Loan</t>
  </si>
  <si>
    <t>Total Interest</t>
  </si>
  <si>
    <t>Optional Extra Payments</t>
  </si>
  <si>
    <t>Lender Name:</t>
  </si>
  <si>
    <t>PmtNo.</t>
  </si>
  <si>
    <t>Payment Date</t>
  </si>
  <si>
    <t>Beginning Balance</t>
  </si>
  <si>
    <t>Extra Payment</t>
  </si>
  <si>
    <t>Total Payment</t>
  </si>
  <si>
    <t>Principal</t>
  </si>
  <si>
    <t>Interest</t>
  </si>
  <si>
    <t>Ending Balance</t>
  </si>
  <si>
    <t>DownPayment</t>
  </si>
  <si>
    <t>Earnest Money</t>
  </si>
  <si>
    <t>Sales Price</t>
  </si>
  <si>
    <t>Base Loan Amount</t>
  </si>
  <si>
    <t>Est. Dwn Pmt</t>
  </si>
  <si>
    <t>Yearly Taxes</t>
  </si>
  <si>
    <t>FHA PMI Loan amount</t>
  </si>
  <si>
    <t>Principle &amp; interest</t>
  </si>
  <si>
    <t>Monthly PMI</t>
  </si>
  <si>
    <t>Est Total Pmt</t>
  </si>
  <si>
    <t>FHA Loan</t>
  </si>
  <si>
    <t>Conv Loan</t>
  </si>
  <si>
    <t>VA Loan</t>
  </si>
  <si>
    <t>Yearly Ins</t>
  </si>
  <si>
    <t>Monthly Ins</t>
  </si>
  <si>
    <t>Monthly Taxes</t>
  </si>
  <si>
    <t>Mortgage Rate</t>
  </si>
  <si>
    <t>Mortgage Years</t>
  </si>
  <si>
    <t>Money @ Closing</t>
  </si>
  <si>
    <t>Due @ table</t>
  </si>
  <si>
    <t>Inspection</t>
  </si>
  <si>
    <t xml:space="preserve">Appraisal </t>
  </si>
  <si>
    <t>Total Add'l costs</t>
  </si>
  <si>
    <t>Terms</t>
  </si>
  <si>
    <t>Monthly PMT</t>
  </si>
  <si>
    <r>
      <t>·</t>
    </r>
    <r>
      <rPr>
        <sz val="7"/>
        <color rgb="FF2E2E2E"/>
        <rFont val="Times New Roman"/>
        <family val="1"/>
      </rPr>
      <t xml:space="preserve">         </t>
    </r>
    <r>
      <rPr>
        <sz val="9"/>
        <color rgb="FF2E2E2E"/>
        <rFont val="Arial"/>
        <family val="2"/>
      </rPr>
      <t>Veteran receiving VA compensation for a service-connected disability, OR</t>
    </r>
  </si>
  <si>
    <r>
      <t>·</t>
    </r>
    <r>
      <rPr>
        <sz val="7"/>
        <color rgb="FF2E2E2E"/>
        <rFont val="Times New Roman"/>
        <family val="1"/>
      </rPr>
      <t xml:space="preserve">         </t>
    </r>
    <r>
      <rPr>
        <sz val="9"/>
        <color rgb="FF2E2E2E"/>
        <rFont val="Arial"/>
        <family val="2"/>
      </rPr>
      <t>Veteran who would be entitled to receive compensation for a service-connected disability if you did not receive retirement or active duty pay, OR</t>
    </r>
  </si>
  <si>
    <r>
      <t>·</t>
    </r>
    <r>
      <rPr>
        <sz val="7"/>
        <color rgb="FF2E2E2E"/>
        <rFont val="Times New Roman"/>
        <family val="1"/>
      </rPr>
      <t xml:space="preserve">         </t>
    </r>
    <r>
      <rPr>
        <sz val="9"/>
        <color rgb="FF2E2E2E"/>
        <rFont val="Arial"/>
        <family val="2"/>
      </rPr>
      <t>Surviving spouse of a Veteran who died in service or from a service-connected disability</t>
    </r>
  </si>
  <si>
    <t>VA Funding Fee Note</t>
  </si>
  <si>
    <r>
      <t>·</t>
    </r>
    <r>
      <rPr>
        <sz val="7"/>
        <color rgb="FF2E2E2E"/>
        <rFont val="Times New Roman"/>
        <family val="1"/>
      </rPr>
      <t xml:space="preserve">         </t>
    </r>
    <r>
      <rPr>
        <sz val="9"/>
        <color rgb="FF2E2E2E"/>
        <rFont val="Arial"/>
        <family val="2"/>
      </rPr>
      <t>Servicemember on Active Duty who provides, on or before date of loan closing, evidence of having been awarded the Purple Heart.</t>
    </r>
  </si>
  <si>
    <t>Loan w/Funding Fee</t>
  </si>
  <si>
    <t>Disabled (Y/N)</t>
  </si>
  <si>
    <t>no</t>
  </si>
  <si>
    <t>Est  Closing Costs/Prepaids</t>
  </si>
  <si>
    <t>USDA</t>
  </si>
  <si>
    <t>USDA Loan Amount</t>
  </si>
  <si>
    <t>USDA Upfront fee</t>
  </si>
  <si>
    <t>USDA Upfront Fee-Add-on</t>
  </si>
  <si>
    <t>Buyer DwnPmt Cost</t>
  </si>
  <si>
    <t>Buyer Closing Costs</t>
  </si>
  <si>
    <t>Buyer $$ @ Table</t>
  </si>
  <si>
    <t>Costs @ Closing</t>
  </si>
  <si>
    <t>Down Payment</t>
  </si>
  <si>
    <t>Closing Costs/Prepaids</t>
  </si>
  <si>
    <t>Upfront Costs</t>
  </si>
  <si>
    <t>FHA LOAN</t>
  </si>
  <si>
    <t>Est. Dwn Pmt %</t>
  </si>
  <si>
    <t>Conventional Loan</t>
  </si>
  <si>
    <t>Monthly MIP</t>
  </si>
  <si>
    <t>FHA MIP Loan amount</t>
  </si>
  <si>
    <t>Appraisal Gap</t>
  </si>
  <si>
    <t>Total Costs w/Gap</t>
  </si>
  <si>
    <t>Est Monthly PMT</t>
  </si>
  <si>
    <t>Option money</t>
  </si>
  <si>
    <t>Option Money</t>
  </si>
  <si>
    <t>Agent Compensation</t>
  </si>
  <si>
    <t>Seller Agent Comp Offset</t>
  </si>
  <si>
    <t>Buyer Agent Comp Due</t>
  </si>
  <si>
    <r>
      <rPr>
        <b/>
        <sz val="10"/>
        <rFont val="Arial"/>
        <family val="2"/>
      </rPr>
      <t xml:space="preserve">Est. </t>
    </r>
    <r>
      <rPr>
        <b/>
        <u/>
        <sz val="10"/>
        <rFont val="Arial"/>
        <family val="2"/>
      </rPr>
      <t>Buyer $$ @ Table</t>
    </r>
  </si>
  <si>
    <t>Reserves Cash on Hand</t>
  </si>
  <si>
    <t>USDA Loan</t>
  </si>
  <si>
    <t>VA Funding Fee?</t>
  </si>
  <si>
    <t>USDA Funding Fee</t>
  </si>
  <si>
    <t>USDA Base Loan Amount</t>
  </si>
  <si>
    <t>USDA Total Loan Amount</t>
  </si>
  <si>
    <t>Seller Compensation Offset</t>
  </si>
  <si>
    <t>14 Day Costs</t>
  </si>
  <si>
    <t>-</t>
  </si>
  <si>
    <t>Total Amount</t>
  </si>
  <si>
    <t>USDA Monthly Fee</t>
  </si>
  <si>
    <t>Buyer Agent Compensation</t>
  </si>
  <si>
    <t>Monthly T/C Fee</t>
  </si>
  <si>
    <t>Total Est Upfront costs</t>
  </si>
  <si>
    <t>Seller Paid Closing Costs If Any</t>
  </si>
  <si>
    <t>Choose Est SBAC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</si>
</sst>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_)"/>
    <numFmt numFmtId="166" formatCode="0.00?%_)"/>
    <numFmt numFmtId="167" formatCode="&quot;$&quot;#,##0"/>
    <numFmt numFmtId="168" formatCode="_(&quot;$&quot;* #,##0.000_);_(&quot;$&quot;* \(#,##0.000\);_(&quot;$&quot;* &quot;-&quot;???_);_(@_)"/>
    <numFmt numFmtId="169" formatCode="0.000"/>
    <numFmt numFmtId="170" formatCode="_(&quot;$&quot;* #,##0_);_(&quot;$&quot;* \(#,##0\);_(&quot;$&quot;* &quot;-&quot;??_);_(@_)"/>
  </numFmts>
  <fonts count="2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8"/>
      <color indexed="8"/>
      <name val="Arial"/>
      <family val="2"/>
    </font>
    <font>
      <sz val="10"/>
      <color indexed="23"/>
      <name val="Arial"/>
      <family val="2"/>
    </font>
    <font>
      <b/>
      <u/>
      <sz val="10"/>
      <name val="Arial"/>
      <family val="2"/>
    </font>
    <font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9"/>
      <color rgb="FF2E2E2E"/>
      <name val="Arial"/>
      <family val="2"/>
    </font>
    <font>
      <sz val="10"/>
      <color rgb="FF2E2E2E"/>
      <name val="Symbol"/>
      <family val="1"/>
      <charset val="2"/>
    </font>
    <font>
      <sz val="7"/>
      <color rgb="FF2E2E2E"/>
      <name val="Times New Roman"/>
      <family val="1"/>
    </font>
    <font>
      <sz val="8"/>
      <name val="Arial"/>
      <family val="2"/>
    </font>
    <font>
      <sz val="10"/>
      <color rgb="FFFF0000"/>
      <name val="Arial"/>
      <family val="2"/>
    </font>
    <font>
      <b/>
      <sz val="10"/>
      <color theme="3" tint="-0.249977111117893"/>
      <name val="Arial"/>
      <family val="2"/>
    </font>
    <font>
      <sz val="10"/>
      <color rgb="FFFF0000"/>
      <name val="Arial"/>
      <family val="2"/>
    </font>
    <font>
      <sz val="8"/>
      <color rgb="FFFF0000"/>
      <name val="Arial"/>
      <family val="2"/>
    </font>
    <font>
      <b/>
      <sz val="12"/>
      <name val="Arial"/>
      <family val="2"/>
    </font>
    <font>
      <b/>
      <sz val="9"/>
      <color rgb="FF000000"/>
      <name val="Verdana"/>
      <family val="2"/>
    </font>
    <font>
      <sz val="9"/>
      <color rgb="FF212529"/>
      <name val="Arial"/>
      <family val="2"/>
    </font>
    <font>
      <sz val="12"/>
      <color rgb="FF000000"/>
      <name val="Segoe UI"/>
      <family val="2"/>
    </font>
    <font>
      <sz val="10"/>
      <name val="Arial"/>
    </font>
    <font>
      <sz val="16"/>
      <name val="Calibri"/>
      <family val="2"/>
      <scheme val="minor"/>
    </font>
    <font>
      <b/>
      <sz val="8"/>
      <name val="Arial"/>
      <family val="2"/>
    </font>
    <font>
      <sz val="9"/>
      <color rgb="FFFF0000"/>
      <name val="Arial"/>
      <family val="2"/>
    </font>
    <font>
      <sz val="8"/>
      <color theme="3" tint="-0.249977111117893"/>
      <name val="Arial"/>
      <family val="2"/>
    </font>
    <font>
      <sz val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ck">
        <color indexed="54"/>
      </top>
      <bottom style="hair">
        <color indexed="16"/>
      </bottom>
      <diagonal/>
    </border>
    <border>
      <left style="hair">
        <color indexed="16"/>
      </left>
      <right/>
      <top/>
      <bottom/>
      <diagonal/>
    </border>
    <border>
      <left style="hair">
        <color indexed="16"/>
      </left>
      <right style="hair">
        <color indexed="16"/>
      </right>
      <top/>
      <bottom style="hair">
        <color indexed="16"/>
      </bottom>
      <diagonal/>
    </border>
    <border>
      <left style="hair">
        <color indexed="16"/>
      </left>
      <right style="hair">
        <color indexed="16"/>
      </right>
      <top style="hair">
        <color indexed="16"/>
      </top>
      <bottom style="hair">
        <color indexed="16"/>
      </bottom>
      <diagonal/>
    </border>
    <border>
      <left style="hair">
        <color indexed="16"/>
      </left>
      <right/>
      <top/>
      <bottom style="hair">
        <color indexed="16"/>
      </bottom>
      <diagonal/>
    </border>
    <border>
      <left/>
      <right/>
      <top/>
      <bottom style="hair">
        <color indexed="16"/>
      </bottom>
      <diagonal/>
    </border>
    <border>
      <left/>
      <right/>
      <top style="hair">
        <color indexed="16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16"/>
      </left>
      <right/>
      <top style="hair">
        <color indexed="16"/>
      </top>
      <bottom style="hair">
        <color indexed="16"/>
      </bottom>
      <diagonal/>
    </border>
    <border>
      <left/>
      <right style="hair">
        <color indexed="16"/>
      </right>
      <top style="hair">
        <color indexed="16"/>
      </top>
      <bottom style="hair">
        <color indexed="16"/>
      </bottom>
      <diagonal/>
    </border>
    <border>
      <left/>
      <right/>
      <top style="hair">
        <color indexed="16"/>
      </top>
      <bottom style="hair">
        <color indexed="16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22" fillId="0" borderId="0" applyFont="0" applyFill="0" applyBorder="0" applyAlignment="0" applyProtection="0"/>
  </cellStyleXfs>
  <cellXfs count="293">
    <xf numFmtId="0" fontId="0" fillId="0" borderId="0" xfId="0"/>
    <xf numFmtId="0" fontId="0" fillId="2" borderId="0" xfId="0" applyFill="1"/>
    <xf numFmtId="0" fontId="4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2" borderId="2" xfId="0" applyFill="1" applyBorder="1"/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left"/>
    </xf>
    <xf numFmtId="0" fontId="2" fillId="2" borderId="0" xfId="0" applyFont="1" applyFill="1" applyAlignment="1">
      <alignment horizontal="right"/>
    </xf>
    <xf numFmtId="44" fontId="2" fillId="2" borderId="4" xfId="1" applyFont="1" applyFill="1" applyBorder="1" applyAlignment="1" applyProtection="1">
      <alignment horizontal="right"/>
      <protection locked="0"/>
    </xf>
    <xf numFmtId="44" fontId="2" fillId="3" borderId="4" xfId="1" applyFont="1" applyFill="1" applyBorder="1" applyAlignment="1">
      <alignment horizontal="right"/>
    </xf>
    <xf numFmtId="166" fontId="2" fillId="2" borderId="5" xfId="0" applyNumberFormat="1" applyFont="1" applyFill="1" applyBorder="1" applyAlignment="1" applyProtection="1">
      <alignment horizontal="right"/>
      <protection locked="0"/>
    </xf>
    <xf numFmtId="165" fontId="2" fillId="3" borderId="5" xfId="0" applyNumberFormat="1" applyFont="1" applyFill="1" applyBorder="1" applyAlignment="1">
      <alignment horizontal="right"/>
    </xf>
    <xf numFmtId="165" fontId="2" fillId="2" borderId="5" xfId="0" applyNumberFormat="1" applyFont="1" applyFill="1" applyBorder="1" applyAlignment="1" applyProtection="1">
      <alignment horizontal="right"/>
      <protection locked="0"/>
    </xf>
    <xf numFmtId="14" fontId="2" fillId="2" borderId="5" xfId="0" applyNumberFormat="1" applyFont="1" applyFill="1" applyBorder="1" applyAlignment="1" applyProtection="1">
      <alignment horizontal="right"/>
      <protection locked="0"/>
    </xf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right"/>
    </xf>
    <xf numFmtId="44" fontId="2" fillId="2" borderId="5" xfId="1" applyFont="1" applyFill="1" applyBorder="1" applyAlignment="1" applyProtection="1">
      <alignment horizontal="right"/>
      <protection locked="0"/>
    </xf>
    <xf numFmtId="0" fontId="3" fillId="2" borderId="0" xfId="0" applyFont="1" applyFill="1" applyAlignment="1">
      <alignment horizontal="right"/>
    </xf>
    <xf numFmtId="0" fontId="3" fillId="2" borderId="0" xfId="0" applyFont="1" applyFill="1" applyAlignment="1">
      <alignment horizontal="left" wrapText="1"/>
    </xf>
    <xf numFmtId="0" fontId="3" fillId="2" borderId="8" xfId="0" applyFont="1" applyFill="1" applyBorder="1" applyAlignment="1">
      <alignment horizontal="left" wrapText="1" indent="2"/>
    </xf>
    <xf numFmtId="0" fontId="3" fillId="2" borderId="8" xfId="0" applyFont="1" applyFill="1" applyBorder="1" applyAlignment="1">
      <alignment horizontal="left" wrapText="1" indent="3"/>
    </xf>
    <xf numFmtId="0" fontId="2" fillId="0" borderId="0" xfId="0" applyFont="1" applyAlignment="1">
      <alignment wrapText="1"/>
    </xf>
    <xf numFmtId="0" fontId="3" fillId="2" borderId="2" xfId="0" applyFont="1" applyFill="1" applyBorder="1" applyAlignment="1">
      <alignment horizontal="left" wrapText="1" indent="2"/>
    </xf>
    <xf numFmtId="0" fontId="3" fillId="2" borderId="2" xfId="0" applyFont="1" applyFill="1" applyBorder="1" applyAlignment="1">
      <alignment horizontal="left" wrapText="1" indent="3"/>
    </xf>
    <xf numFmtId="0" fontId="5" fillId="2" borderId="0" xfId="0" applyFont="1" applyFill="1" applyAlignment="1">
      <alignment horizontal="right"/>
    </xf>
    <xf numFmtId="14" fontId="5" fillId="2" borderId="0" xfId="0" applyNumberFormat="1" applyFont="1" applyFill="1" applyAlignment="1">
      <alignment horizontal="right"/>
    </xf>
    <xf numFmtId="44" fontId="5" fillId="2" borderId="0" xfId="1" applyFont="1" applyFill="1" applyAlignment="1">
      <alignment horizontal="right"/>
    </xf>
    <xf numFmtId="44" fontId="2" fillId="2" borderId="0" xfId="1" applyFont="1" applyFill="1" applyAlignment="1" applyProtection="1">
      <alignment horizontal="right"/>
      <protection locked="0"/>
    </xf>
    <xf numFmtId="39" fontId="5" fillId="2" borderId="0" xfId="1" applyNumberFormat="1" applyFont="1" applyFill="1" applyAlignment="1">
      <alignment horizontal="right"/>
    </xf>
    <xf numFmtId="43" fontId="2" fillId="2" borderId="0" xfId="1" applyNumberFormat="1" applyFont="1" applyFill="1" applyAlignment="1" applyProtection="1">
      <alignment horizontal="right"/>
      <protection locked="0"/>
    </xf>
    <xf numFmtId="164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164" fontId="3" fillId="0" borderId="0" xfId="0" applyNumberFormat="1" applyFont="1"/>
    <xf numFmtId="164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3" fontId="7" fillId="0" borderId="0" xfId="0" applyNumberFormat="1" applyFont="1"/>
    <xf numFmtId="1" fontId="7" fillId="0" borderId="0" xfId="0" applyNumberFormat="1" applyFont="1"/>
    <xf numFmtId="0" fontId="8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4" fontId="7" fillId="0" borderId="0" xfId="0" applyNumberFormat="1" applyFont="1"/>
    <xf numFmtId="8" fontId="3" fillId="0" borderId="0" xfId="0" applyNumberFormat="1" applyFont="1" applyAlignment="1">
      <alignment horizontal="center"/>
    </xf>
    <xf numFmtId="44" fontId="0" fillId="0" borderId="0" xfId="0" applyNumberFormat="1" applyAlignment="1" applyProtection="1">
      <alignment horizontal="center" vertical="center"/>
      <protection locked="0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167" fontId="0" fillId="0" borderId="0" xfId="0" applyNumberFormat="1"/>
    <xf numFmtId="167" fontId="3" fillId="0" borderId="0" xfId="0" applyNumberFormat="1" applyFont="1" applyAlignment="1">
      <alignment horizontal="center"/>
    </xf>
    <xf numFmtId="0" fontId="6" fillId="4" borderId="0" xfId="0" applyFont="1" applyFill="1"/>
    <xf numFmtId="0" fontId="0" fillId="4" borderId="0" xfId="0" applyFill="1"/>
    <xf numFmtId="0" fontId="6" fillId="4" borderId="0" xfId="0" applyFont="1" applyFill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167" fontId="0" fillId="4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44" fontId="0" fillId="4" borderId="0" xfId="0" applyNumberFormat="1" applyFill="1"/>
    <xf numFmtId="44" fontId="1" fillId="4" borderId="13" xfId="0" applyNumberFormat="1" applyFont="1" applyFill="1" applyBorder="1" applyAlignment="1">
      <alignment horizontal="center" vertical="center"/>
    </xf>
    <xf numFmtId="164" fontId="3" fillId="4" borderId="9" xfId="0" applyNumberFormat="1" applyFont="1" applyFill="1" applyBorder="1" applyAlignment="1">
      <alignment horizontal="center"/>
    </xf>
    <xf numFmtId="0" fontId="6" fillId="5" borderId="0" xfId="0" applyFont="1" applyFill="1"/>
    <xf numFmtId="0" fontId="6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 vertical="center"/>
    </xf>
    <xf numFmtId="44" fontId="0" fillId="5" borderId="0" xfId="0" applyNumberFormat="1" applyFill="1" applyAlignment="1">
      <alignment horizontal="center"/>
    </xf>
    <xf numFmtId="164" fontId="3" fillId="5" borderId="9" xfId="0" applyNumberFormat="1" applyFont="1" applyFill="1" applyBorder="1" applyAlignment="1">
      <alignment horizontal="center"/>
    </xf>
    <xf numFmtId="167" fontId="3" fillId="4" borderId="1" xfId="0" applyNumberFormat="1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 vertical="center"/>
    </xf>
    <xf numFmtId="167" fontId="0" fillId="4" borderId="14" xfId="0" applyNumberFormat="1" applyFill="1" applyBorder="1" applyAlignment="1">
      <alignment horizontal="center"/>
    </xf>
    <xf numFmtId="0" fontId="0" fillId="4" borderId="14" xfId="0" applyFill="1" applyBorder="1" applyAlignment="1">
      <alignment horizontal="left"/>
    </xf>
    <xf numFmtId="164" fontId="0" fillId="4" borderId="14" xfId="0" applyNumberFormat="1" applyFill="1" applyBorder="1" applyAlignment="1">
      <alignment horizontal="left"/>
    </xf>
    <xf numFmtId="0" fontId="0" fillId="4" borderId="14" xfId="0" applyFill="1" applyBorder="1"/>
    <xf numFmtId="44" fontId="1" fillId="4" borderId="14" xfId="0" applyNumberFormat="1" applyFont="1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10" fontId="0" fillId="5" borderId="14" xfId="0" applyNumberFormat="1" applyFill="1" applyBorder="1" applyAlignment="1">
      <alignment horizontal="center" vertical="center"/>
    </xf>
    <xf numFmtId="164" fontId="0" fillId="5" borderId="14" xfId="0" applyNumberFormat="1" applyFill="1" applyBorder="1" applyAlignment="1">
      <alignment horizontal="left"/>
    </xf>
    <xf numFmtId="44" fontId="1" fillId="5" borderId="14" xfId="0" applyNumberFormat="1" applyFont="1" applyFill="1" applyBorder="1" applyAlignment="1">
      <alignment horizontal="left"/>
    </xf>
    <xf numFmtId="0" fontId="6" fillId="6" borderId="0" xfId="0" applyFont="1" applyFill="1"/>
    <xf numFmtId="0" fontId="6" fillId="6" borderId="0" xfId="0" applyFont="1" applyFill="1" applyAlignment="1">
      <alignment horizontal="center"/>
    </xf>
    <xf numFmtId="0" fontId="6" fillId="6" borderId="0" xfId="0" applyFont="1" applyFill="1" applyAlignment="1">
      <alignment horizontal="center" vertical="center"/>
    </xf>
    <xf numFmtId="0" fontId="1" fillId="6" borderId="14" xfId="0" applyFont="1" applyFill="1" applyBorder="1"/>
    <xf numFmtId="44" fontId="0" fillId="6" borderId="14" xfId="0" applyNumberFormat="1" applyFill="1" applyBorder="1" applyAlignment="1">
      <alignment horizontal="center" vertical="center"/>
    </xf>
    <xf numFmtId="0" fontId="3" fillId="6" borderId="14" xfId="0" applyFont="1" applyFill="1" applyBorder="1"/>
    <xf numFmtId="44" fontId="0" fillId="6" borderId="14" xfId="0" applyNumberFormat="1" applyFill="1" applyBorder="1" applyAlignment="1">
      <alignment horizontal="center"/>
    </xf>
    <xf numFmtId="0" fontId="0" fillId="6" borderId="14" xfId="0" applyFill="1" applyBorder="1" applyAlignment="1">
      <alignment horizontal="left"/>
    </xf>
    <xf numFmtId="10" fontId="0" fillId="6" borderId="14" xfId="0" applyNumberFormat="1" applyFill="1" applyBorder="1" applyAlignment="1">
      <alignment horizontal="center" vertical="center"/>
    </xf>
    <xf numFmtId="0" fontId="0" fillId="6" borderId="14" xfId="0" applyFill="1" applyBorder="1"/>
    <xf numFmtId="164" fontId="0" fillId="6" borderId="14" xfId="0" applyNumberFormat="1" applyFill="1" applyBorder="1" applyAlignment="1">
      <alignment horizontal="left"/>
    </xf>
    <xf numFmtId="164" fontId="3" fillId="6" borderId="14" xfId="0" applyNumberFormat="1" applyFont="1" applyFill="1" applyBorder="1"/>
    <xf numFmtId="44" fontId="1" fillId="6" borderId="14" xfId="0" applyNumberFormat="1" applyFont="1" applyFill="1" applyBorder="1" applyAlignment="1">
      <alignment horizontal="left"/>
    </xf>
    <xf numFmtId="164" fontId="3" fillId="6" borderId="1" xfId="0" applyNumberFormat="1" applyFont="1" applyFill="1" applyBorder="1" applyAlignment="1">
      <alignment horizontal="center"/>
    </xf>
    <xf numFmtId="164" fontId="3" fillId="6" borderId="9" xfId="0" applyNumberFormat="1" applyFont="1" applyFill="1" applyBorder="1" applyAlignment="1">
      <alignment horizontal="center"/>
    </xf>
    <xf numFmtId="167" fontId="3" fillId="6" borderId="1" xfId="0" applyNumberFormat="1" applyFont="1" applyFill="1" applyBorder="1" applyAlignment="1">
      <alignment horizontal="center"/>
    </xf>
    <xf numFmtId="10" fontId="1" fillId="4" borderId="1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 indent="2"/>
    </xf>
    <xf numFmtId="0" fontId="6" fillId="0" borderId="0" xfId="0" applyFont="1" applyAlignment="1">
      <alignment horizontal="left"/>
    </xf>
    <xf numFmtId="168" fontId="3" fillId="4" borderId="15" xfId="0" applyNumberFormat="1" applyFont="1" applyFill="1" applyBorder="1"/>
    <xf numFmtId="0" fontId="1" fillId="4" borderId="14" xfId="0" applyFont="1" applyFill="1" applyBorder="1"/>
    <xf numFmtId="42" fontId="0" fillId="4" borderId="14" xfId="0" applyNumberFormat="1" applyFill="1" applyBorder="1" applyAlignment="1">
      <alignment horizontal="center"/>
    </xf>
    <xf numFmtId="0" fontId="3" fillId="4" borderId="14" xfId="0" applyFont="1" applyFill="1" applyBorder="1"/>
    <xf numFmtId="44" fontId="0" fillId="4" borderId="14" xfId="0" applyNumberFormat="1" applyFill="1" applyBorder="1" applyAlignment="1">
      <alignment horizontal="center"/>
    </xf>
    <xf numFmtId="164" fontId="3" fillId="4" borderId="14" xfId="0" applyNumberFormat="1" applyFont="1" applyFill="1" applyBorder="1"/>
    <xf numFmtId="0" fontId="1" fillId="5" borderId="14" xfId="0" applyFont="1" applyFill="1" applyBorder="1"/>
    <xf numFmtId="167" fontId="0" fillId="5" borderId="14" xfId="0" applyNumberFormat="1" applyFill="1" applyBorder="1"/>
    <xf numFmtId="0" fontId="3" fillId="5" borderId="14" xfId="0" applyFont="1" applyFill="1" applyBorder="1"/>
    <xf numFmtId="0" fontId="0" fillId="5" borderId="14" xfId="0" applyFill="1" applyBorder="1"/>
    <xf numFmtId="44" fontId="0" fillId="5" borderId="14" xfId="0" applyNumberFormat="1" applyFill="1" applyBorder="1" applyAlignment="1">
      <alignment horizontal="center"/>
    </xf>
    <xf numFmtId="164" fontId="3" fillId="5" borderId="14" xfId="0" applyNumberFormat="1" applyFont="1" applyFill="1" applyBorder="1"/>
    <xf numFmtId="0" fontId="1" fillId="7" borderId="14" xfId="0" applyFont="1" applyFill="1" applyBorder="1"/>
    <xf numFmtId="0" fontId="6" fillId="7" borderId="14" xfId="0" applyFont="1" applyFill="1" applyBorder="1"/>
    <xf numFmtId="0" fontId="0" fillId="7" borderId="14" xfId="0" applyFill="1" applyBorder="1" applyAlignment="1">
      <alignment horizontal="left"/>
    </xf>
    <xf numFmtId="0" fontId="0" fillId="7" borderId="14" xfId="0" applyFill="1" applyBorder="1"/>
    <xf numFmtId="164" fontId="0" fillId="0" borderId="0" xfId="0" applyNumberFormat="1" applyAlignment="1" applyProtection="1">
      <alignment horizontal="left"/>
      <protection locked="0"/>
    </xf>
    <xf numFmtId="44" fontId="0" fillId="4" borderId="14" xfId="0" applyNumberFormat="1" applyFill="1" applyBorder="1"/>
    <xf numFmtId="40" fontId="3" fillId="0" borderId="0" xfId="0" applyNumberFormat="1" applyFont="1"/>
    <xf numFmtId="40" fontId="0" fillId="0" borderId="0" xfId="0" applyNumberFormat="1"/>
    <xf numFmtId="40" fontId="7" fillId="0" borderId="0" xfId="0" applyNumberFormat="1" applyFont="1"/>
    <xf numFmtId="0" fontId="1" fillId="6" borderId="14" xfId="0" applyFont="1" applyFill="1" applyBorder="1" applyAlignment="1">
      <alignment horizontal="center" vertical="center"/>
    </xf>
    <xf numFmtId="164" fontId="3" fillId="4" borderId="14" xfId="0" applyNumberFormat="1" applyFont="1" applyFill="1" applyBorder="1" applyAlignment="1">
      <alignment horizontal="center"/>
    </xf>
    <xf numFmtId="164" fontId="3" fillId="6" borderId="14" xfId="0" applyNumberFormat="1" applyFont="1" applyFill="1" applyBorder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44" fontId="1" fillId="4" borderId="14" xfId="0" applyNumberFormat="1" applyFont="1" applyFill="1" applyBorder="1" applyAlignment="1">
      <alignment horizontal="left" vertical="center"/>
    </xf>
    <xf numFmtId="44" fontId="14" fillId="4" borderId="14" xfId="0" applyNumberFormat="1" applyFont="1" applyFill="1" applyBorder="1"/>
    <xf numFmtId="44" fontId="13" fillId="4" borderId="14" xfId="0" applyNumberFormat="1" applyFont="1" applyFill="1" applyBorder="1" applyAlignment="1">
      <alignment horizontal="left" vertical="center"/>
    </xf>
    <xf numFmtId="0" fontId="15" fillId="0" borderId="14" xfId="0" applyFont="1" applyBorder="1"/>
    <xf numFmtId="164" fontId="0" fillId="0" borderId="0" xfId="0" applyNumberFormat="1" applyAlignment="1">
      <alignment horizontal="center" vertical="center"/>
    </xf>
    <xf numFmtId="44" fontId="0" fillId="0" borderId="14" xfId="0" applyNumberFormat="1" applyBorder="1"/>
    <xf numFmtId="0" fontId="6" fillId="4" borderId="0" xfId="0" applyFont="1" applyFill="1" applyAlignment="1">
      <alignment horizontal="left" vertical="center"/>
    </xf>
    <xf numFmtId="44" fontId="0" fillId="0" borderId="0" xfId="0" applyNumberFormat="1"/>
    <xf numFmtId="0" fontId="6" fillId="0" borderId="0" xfId="0" applyFont="1"/>
    <xf numFmtId="44" fontId="0" fillId="0" borderId="9" xfId="0" applyNumberFormat="1" applyBorder="1"/>
    <xf numFmtId="0" fontId="16" fillId="8" borderId="0" xfId="0" applyFont="1" applyFill="1"/>
    <xf numFmtId="164" fontId="9" fillId="8" borderId="14" xfId="0" applyNumberFormat="1" applyFont="1" applyFill="1" applyBorder="1"/>
    <xf numFmtId="0" fontId="17" fillId="8" borderId="14" xfId="0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/>
    </xf>
    <xf numFmtId="0" fontId="6" fillId="8" borderId="0" xfId="0" applyFont="1" applyFill="1" applyAlignment="1">
      <alignment horizontal="center" vertical="center"/>
    </xf>
    <xf numFmtId="164" fontId="1" fillId="8" borderId="0" xfId="0" applyNumberFormat="1" applyFont="1" applyFill="1" applyAlignment="1">
      <alignment horizontal="center"/>
    </xf>
    <xf numFmtId="0" fontId="1" fillId="8" borderId="0" xfId="0" applyFont="1" applyFill="1"/>
    <xf numFmtId="0" fontId="1" fillId="8" borderId="14" xfId="0" applyFont="1" applyFill="1" applyBorder="1"/>
    <xf numFmtId="0" fontId="1" fillId="8" borderId="14" xfId="0" applyFont="1" applyFill="1" applyBorder="1" applyAlignment="1">
      <alignment horizontal="center" vertical="center"/>
    </xf>
    <xf numFmtId="167" fontId="1" fillId="8" borderId="14" xfId="0" applyNumberFormat="1" applyFont="1" applyFill="1" applyBorder="1" applyAlignment="1">
      <alignment horizontal="center"/>
    </xf>
    <xf numFmtId="0" fontId="1" fillId="8" borderId="14" xfId="0" applyFont="1" applyFill="1" applyBorder="1" applyAlignment="1">
      <alignment horizontal="left"/>
    </xf>
    <xf numFmtId="164" fontId="1" fillId="8" borderId="14" xfId="0" applyNumberFormat="1" applyFont="1" applyFill="1" applyBorder="1" applyAlignment="1">
      <alignment horizontal="left"/>
    </xf>
    <xf numFmtId="44" fontId="1" fillId="8" borderId="14" xfId="0" applyNumberFormat="1" applyFont="1" applyFill="1" applyBorder="1" applyAlignment="1">
      <alignment horizontal="center"/>
    </xf>
    <xf numFmtId="44" fontId="1" fillId="8" borderId="14" xfId="0" applyNumberFormat="1" applyFont="1" applyFill="1" applyBorder="1" applyAlignment="1">
      <alignment horizontal="left"/>
    </xf>
    <xf numFmtId="0" fontId="1" fillId="0" borderId="0" xfId="0" applyFont="1"/>
    <xf numFmtId="167" fontId="14" fillId="4" borderId="14" xfId="0" applyNumberFormat="1" applyFont="1" applyFill="1" applyBorder="1"/>
    <xf numFmtId="0" fontId="19" fillId="0" borderId="0" xfId="0" applyFont="1"/>
    <xf numFmtId="0" fontId="20" fillId="0" borderId="0" xfId="0" applyFont="1"/>
    <xf numFmtId="0" fontId="3" fillId="9" borderId="0" xfId="0" applyFont="1" applyFill="1"/>
    <xf numFmtId="0" fontId="18" fillId="9" borderId="0" xfId="0" applyFont="1" applyFill="1"/>
    <xf numFmtId="164" fontId="0" fillId="0" borderId="0" xfId="0" applyNumberFormat="1" applyAlignment="1">
      <alignment vertical="center"/>
    </xf>
    <xf numFmtId="164" fontId="14" fillId="0" borderId="0" xfId="0" applyNumberFormat="1" applyFont="1"/>
    <xf numFmtId="44" fontId="21" fillId="0" borderId="0" xfId="0" applyNumberFormat="1" applyFont="1"/>
    <xf numFmtId="10" fontId="1" fillId="10" borderId="14" xfId="0" applyNumberFormat="1" applyFont="1" applyFill="1" applyBorder="1" applyAlignment="1">
      <alignment horizontal="center" vertical="center"/>
    </xf>
    <xf numFmtId="3" fontId="1" fillId="10" borderId="14" xfId="0" applyNumberFormat="1" applyFont="1" applyFill="1" applyBorder="1" applyAlignment="1">
      <alignment horizontal="center" vertical="center"/>
    </xf>
    <xf numFmtId="167" fontId="1" fillId="10" borderId="14" xfId="0" applyNumberFormat="1" applyFont="1" applyFill="1" applyBorder="1" applyAlignment="1">
      <alignment horizontal="center"/>
    </xf>
    <xf numFmtId="44" fontId="0" fillId="10" borderId="9" xfId="0" applyNumberFormat="1" applyFill="1" applyBorder="1"/>
    <xf numFmtId="164" fontId="0" fillId="10" borderId="14" xfId="0" applyNumberFormat="1" applyFill="1" applyBorder="1" applyAlignment="1">
      <alignment horizontal="center"/>
    </xf>
    <xf numFmtId="42" fontId="1" fillId="10" borderId="14" xfId="0" applyNumberFormat="1" applyFont="1" applyFill="1" applyBorder="1" applyAlignment="1">
      <alignment horizontal="center"/>
    </xf>
    <xf numFmtId="10" fontId="1" fillId="10" borderId="14" xfId="0" applyNumberFormat="1" applyFont="1" applyFill="1" applyBorder="1" applyAlignment="1">
      <alignment horizontal="right"/>
    </xf>
    <xf numFmtId="0" fontId="3" fillId="9" borderId="0" xfId="0" applyFont="1" applyFill="1" applyAlignment="1">
      <alignment horizontal="center"/>
    </xf>
    <xf numFmtId="164" fontId="0" fillId="0" borderId="14" xfId="0" applyNumberFormat="1" applyBorder="1" applyAlignment="1">
      <alignment horizontal="center"/>
    </xf>
    <xf numFmtId="44" fontId="1" fillId="10" borderId="14" xfId="0" applyNumberFormat="1" applyFont="1" applyFill="1" applyBorder="1"/>
    <xf numFmtId="0" fontId="15" fillId="0" borderId="0" xfId="0" applyFont="1"/>
    <xf numFmtId="0" fontId="0" fillId="0" borderId="14" xfId="0" applyBorder="1"/>
    <xf numFmtId="167" fontId="0" fillId="10" borderId="14" xfId="0" applyNumberFormat="1" applyFill="1" applyBorder="1" applyAlignment="1">
      <alignment horizontal="center"/>
    </xf>
    <xf numFmtId="10" fontId="0" fillId="10" borderId="14" xfId="0" applyNumberFormat="1" applyFill="1" applyBorder="1" applyAlignment="1">
      <alignment horizontal="center"/>
    </xf>
    <xf numFmtId="167" fontId="9" fillId="9" borderId="1" xfId="0" applyNumberFormat="1" applyFont="1" applyFill="1" applyBorder="1" applyAlignment="1">
      <alignment horizontal="center"/>
    </xf>
    <xf numFmtId="0" fontId="14" fillId="9" borderId="14" xfId="0" applyFont="1" applyFill="1" applyBorder="1"/>
    <xf numFmtId="164" fontId="14" fillId="9" borderId="14" xfId="0" applyNumberFormat="1" applyFont="1" applyFill="1" applyBorder="1" applyAlignment="1">
      <alignment horizontal="center"/>
    </xf>
    <xf numFmtId="0" fontId="1" fillId="0" borderId="14" xfId="0" applyFont="1" applyBorder="1"/>
    <xf numFmtId="0" fontId="1" fillId="10" borderId="14" xfId="0" applyFont="1" applyFill="1" applyBorder="1"/>
    <xf numFmtId="9" fontId="0" fillId="10" borderId="14" xfId="2" applyFont="1" applyFill="1" applyBorder="1" applyAlignment="1">
      <alignment horizontal="right"/>
    </xf>
    <xf numFmtId="44" fontId="0" fillId="10" borderId="14" xfId="0" applyNumberFormat="1" applyFill="1" applyBorder="1"/>
    <xf numFmtId="164" fontId="0" fillId="0" borderId="14" xfId="0" applyNumberFormat="1" applyBorder="1" applyAlignment="1">
      <alignment horizontal="right"/>
    </xf>
    <xf numFmtId="164" fontId="0" fillId="10" borderId="14" xfId="0" applyNumberFormat="1" applyFill="1" applyBorder="1" applyAlignment="1">
      <alignment horizontal="right"/>
    </xf>
    <xf numFmtId="164" fontId="14" fillId="9" borderId="14" xfId="0" applyNumberFormat="1" applyFont="1" applyFill="1" applyBorder="1" applyAlignment="1">
      <alignment horizontal="right"/>
    </xf>
    <xf numFmtId="10" fontId="1" fillId="10" borderId="14" xfId="0" applyNumberFormat="1" applyFont="1" applyFill="1" applyBorder="1" applyAlignment="1">
      <alignment horizontal="right" vertical="center"/>
    </xf>
    <xf numFmtId="3" fontId="1" fillId="10" borderId="14" xfId="0" applyNumberFormat="1" applyFont="1" applyFill="1" applyBorder="1" applyAlignment="1">
      <alignment horizontal="right" vertical="center"/>
    </xf>
    <xf numFmtId="167" fontId="1" fillId="10" borderId="14" xfId="0" applyNumberFormat="1" applyFont="1" applyFill="1" applyBorder="1" applyAlignment="1">
      <alignment horizontal="right"/>
    </xf>
    <xf numFmtId="164" fontId="0" fillId="7" borderId="14" xfId="0" applyNumberFormat="1" applyFill="1" applyBorder="1" applyAlignment="1">
      <alignment horizontal="center"/>
    </xf>
    <xf numFmtId="170" fontId="0" fillId="10" borderId="14" xfId="0" applyNumberFormat="1" applyFill="1" applyBorder="1"/>
    <xf numFmtId="10" fontId="0" fillId="10" borderId="14" xfId="0" applyNumberFormat="1" applyFill="1" applyBorder="1" applyAlignment="1">
      <alignment horizontal="right"/>
    </xf>
    <xf numFmtId="0" fontId="0" fillId="0" borderId="19" xfId="0" applyBorder="1"/>
    <xf numFmtId="167" fontId="0" fillId="0" borderId="14" xfId="0" applyNumberFormat="1" applyBorder="1" applyAlignment="1">
      <alignment horizontal="center"/>
    </xf>
    <xf numFmtId="167" fontId="0" fillId="0" borderId="0" xfId="0" applyNumberFormat="1" applyAlignment="1">
      <alignment horizontal="center" vertical="center"/>
    </xf>
    <xf numFmtId="167" fontId="1" fillId="4" borderId="14" xfId="0" applyNumberFormat="1" applyFont="1" applyFill="1" applyBorder="1" applyAlignment="1">
      <alignment horizontal="center" vertical="center"/>
    </xf>
    <xf numFmtId="168" fontId="14" fillId="7" borderId="0" xfId="0" applyNumberFormat="1" applyFont="1" applyFill="1"/>
    <xf numFmtId="0" fontId="0" fillId="7" borderId="0" xfId="0" applyFill="1"/>
    <xf numFmtId="44" fontId="1" fillId="4" borderId="14" xfId="0" applyNumberFormat="1" applyFont="1" applyFill="1" applyBorder="1" applyAlignment="1">
      <alignment horizontal="center" vertical="center"/>
    </xf>
    <xf numFmtId="44" fontId="13" fillId="4" borderId="14" xfId="0" applyNumberFormat="1" applyFont="1" applyFill="1" applyBorder="1" applyAlignment="1">
      <alignment horizontal="center" vertical="center"/>
    </xf>
    <xf numFmtId="44" fontId="1" fillId="4" borderId="14" xfId="0" applyNumberFormat="1" applyFont="1" applyFill="1" applyBorder="1"/>
    <xf numFmtId="44" fontId="13" fillId="7" borderId="14" xfId="0" applyNumberFormat="1" applyFont="1" applyFill="1" applyBorder="1" applyAlignment="1">
      <alignment horizontal="center" vertical="center"/>
    </xf>
    <xf numFmtId="168" fontId="14" fillId="7" borderId="14" xfId="0" applyNumberFormat="1" applyFont="1" applyFill="1" applyBorder="1"/>
    <xf numFmtId="9" fontId="0" fillId="4" borderId="14" xfId="2" applyFont="1" applyFill="1" applyBorder="1" applyAlignment="1">
      <alignment horizontal="right"/>
    </xf>
    <xf numFmtId="0" fontId="0" fillId="7" borderId="14" xfId="0" applyFill="1" applyBorder="1" applyAlignment="1">
      <alignment horizontal="center" vertical="center"/>
    </xf>
    <xf numFmtId="44" fontId="0" fillId="7" borderId="14" xfId="0" applyNumberFormat="1" applyFill="1" applyBorder="1"/>
    <xf numFmtId="167" fontId="0" fillId="7" borderId="0" xfId="0" applyNumberFormat="1" applyFill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3" fillId="0" borderId="0" xfId="0" applyFont="1" applyFill="1" applyBorder="1" applyAlignment="1">
      <alignment horizontal="right"/>
    </xf>
    <xf numFmtId="8" fontId="3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164" fontId="3" fillId="0" borderId="0" xfId="0" applyNumberFormat="1" applyFont="1" applyFill="1" applyBorder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3" fontId="7" fillId="0" borderId="0" xfId="0" applyNumberFormat="1" applyFont="1" applyFill="1" applyBorder="1"/>
    <xf numFmtId="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44" fontId="0" fillId="0" borderId="0" xfId="0" applyNumberFormat="1" applyFill="1" applyBorder="1" applyAlignment="1">
      <alignment horizontal="center" vertical="center"/>
    </xf>
    <xf numFmtId="0" fontId="3" fillId="0" borderId="0" xfId="0" applyFont="1" applyFill="1" applyBorder="1"/>
    <xf numFmtId="44" fontId="0" fillId="0" borderId="0" xfId="0" applyNumberFormat="1" applyFill="1" applyBorder="1" applyAlignment="1">
      <alignment horizontal="center"/>
    </xf>
    <xf numFmtId="44" fontId="1" fillId="0" borderId="0" xfId="0" applyNumberFormat="1" applyFont="1" applyFill="1" applyBorder="1" applyAlignment="1">
      <alignment horizontal="center" vertical="center"/>
    </xf>
    <xf numFmtId="44" fontId="0" fillId="0" borderId="0" xfId="0" applyNumberFormat="1" applyFill="1" applyBorder="1"/>
    <xf numFmtId="0" fontId="1" fillId="0" borderId="0" xfId="0" applyFont="1" applyFill="1" applyBorder="1" applyAlignment="1">
      <alignment horizontal="center" vertical="center"/>
    </xf>
    <xf numFmtId="167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10" fontId="0" fillId="0" borderId="0" xfId="0" applyNumberForma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/>
    </xf>
    <xf numFmtId="169" fontId="0" fillId="0" borderId="0" xfId="0" applyNumberFormat="1" applyFill="1" applyBorder="1" applyAlignment="1">
      <alignment horizontal="center" vertical="center"/>
    </xf>
    <xf numFmtId="44" fontId="14" fillId="0" borderId="0" xfId="0" applyNumberFormat="1" applyFont="1" applyFill="1" applyBorder="1"/>
    <xf numFmtId="3" fontId="0" fillId="0" borderId="0" xfId="0" applyNumberFormat="1" applyFill="1" applyBorder="1" applyAlignment="1">
      <alignment horizontal="center" vertical="center"/>
    </xf>
    <xf numFmtId="44" fontId="13" fillId="0" borderId="0" xfId="0" applyNumberFormat="1" applyFont="1" applyFill="1" applyBorder="1" applyAlignment="1">
      <alignment horizontal="center" vertical="center"/>
    </xf>
    <xf numFmtId="44" fontId="1" fillId="0" borderId="0" xfId="0" applyNumberFormat="1" applyFont="1" applyFill="1" applyBorder="1" applyAlignment="1">
      <alignment horizontal="left"/>
    </xf>
    <xf numFmtId="168" fontId="14" fillId="0" borderId="0" xfId="0" applyNumberFormat="1" applyFont="1" applyFill="1" applyBorder="1"/>
    <xf numFmtId="0" fontId="0" fillId="0" borderId="0" xfId="0" applyFill="1" applyBorder="1" applyAlignment="1">
      <alignment horizontal="center" vertical="center"/>
    </xf>
    <xf numFmtId="167" fontId="3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3" fontId="23" fillId="7" borderId="14" xfId="0" applyNumberFormat="1" applyFont="1" applyFill="1" applyBorder="1"/>
    <xf numFmtId="3" fontId="7" fillId="7" borderId="14" xfId="0" applyNumberFormat="1" applyFont="1" applyFill="1" applyBorder="1"/>
    <xf numFmtId="3" fontId="7" fillId="7" borderId="0" xfId="0" applyNumberFormat="1" applyFont="1" applyFill="1"/>
    <xf numFmtId="0" fontId="6" fillId="7" borderId="0" xfId="0" applyFont="1" applyFill="1" applyAlignment="1">
      <alignment horizontal="center" vertical="center"/>
    </xf>
    <xf numFmtId="164" fontId="3" fillId="7" borderId="0" xfId="0" applyNumberFormat="1" applyFont="1" applyFill="1"/>
    <xf numFmtId="170" fontId="0" fillId="6" borderId="14" xfId="0" applyNumberFormat="1" applyFill="1" applyBorder="1" applyAlignment="1">
      <alignment horizontal="center" vertical="center"/>
    </xf>
    <xf numFmtId="10" fontId="0" fillId="6" borderId="14" xfId="2" applyNumberFormat="1" applyFont="1" applyFill="1" applyBorder="1" applyAlignment="1">
      <alignment horizontal="right" vertical="center"/>
    </xf>
    <xf numFmtId="10" fontId="0" fillId="5" borderId="14" xfId="0" applyNumberFormat="1" applyFill="1" applyBorder="1"/>
    <xf numFmtId="0" fontId="0" fillId="7" borderId="14" xfId="0" applyFill="1" applyBorder="1" applyAlignment="1">
      <alignment horizontal="right"/>
    </xf>
    <xf numFmtId="44" fontId="24" fillId="7" borderId="14" xfId="0" applyNumberFormat="1" applyFont="1" applyFill="1" applyBorder="1" applyAlignment="1">
      <alignment horizontal="center" vertical="center"/>
    </xf>
    <xf numFmtId="168" fontId="9" fillId="7" borderId="0" xfId="0" applyNumberFormat="1" applyFont="1" applyFill="1"/>
    <xf numFmtId="44" fontId="1" fillId="7" borderId="0" xfId="0" applyNumberFormat="1" applyFont="1" applyFill="1" applyAlignment="1">
      <alignment horizontal="center"/>
    </xf>
    <xf numFmtId="168" fontId="14" fillId="4" borderId="14" xfId="0" applyNumberFormat="1" applyFont="1" applyFill="1" applyBorder="1"/>
    <xf numFmtId="0" fontId="1" fillId="6" borderId="20" xfId="0" applyFont="1" applyFill="1" applyBorder="1" applyAlignment="1">
      <alignment horizontal="center" vertical="center"/>
    </xf>
    <xf numFmtId="0" fontId="15" fillId="10" borderId="0" xfId="0" applyFont="1" applyFill="1"/>
    <xf numFmtId="0" fontId="14" fillId="9" borderId="14" xfId="0" applyFont="1" applyFill="1" applyBorder="1" applyAlignment="1">
      <alignment wrapText="1"/>
    </xf>
    <xf numFmtId="0" fontId="16" fillId="7" borderId="14" xfId="0" applyFont="1" applyFill="1" applyBorder="1"/>
    <xf numFmtId="0" fontId="26" fillId="0" borderId="0" xfId="0" applyFont="1"/>
    <xf numFmtId="44" fontId="14" fillId="10" borderId="14" xfId="0" applyNumberFormat="1" applyFont="1" applyFill="1" applyBorder="1"/>
    <xf numFmtId="0" fontId="16" fillId="7" borderId="0" xfId="0" applyFont="1" applyFill="1" applyBorder="1"/>
    <xf numFmtId="164" fontId="9" fillId="9" borderId="0" xfId="0" applyNumberFormat="1" applyFont="1" applyFill="1" applyBorder="1" applyAlignment="1">
      <alignment horizontal="center"/>
    </xf>
    <xf numFmtId="0" fontId="17" fillId="8" borderId="0" xfId="0" applyFont="1" applyFill="1" applyBorder="1" applyAlignment="1">
      <alignment horizontal="center" vertical="center"/>
    </xf>
    <xf numFmtId="44" fontId="1" fillId="10" borderId="14" xfId="1" applyFont="1" applyFill="1" applyBorder="1"/>
    <xf numFmtId="164" fontId="1" fillId="8" borderId="14" xfId="0" applyNumberFormat="1" applyFont="1" applyFill="1" applyBorder="1"/>
    <xf numFmtId="44" fontId="0" fillId="10" borderId="0" xfId="1" applyFont="1" applyFill="1"/>
    <xf numFmtId="167" fontId="9" fillId="0" borderId="0" xfId="0" applyNumberFormat="1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9" fontId="1" fillId="0" borderId="0" xfId="2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10" fontId="1" fillId="10" borderId="14" xfId="2" applyNumberFormat="1" applyFont="1" applyFill="1" applyBorder="1" applyAlignment="1">
      <alignment horizontal="center"/>
    </xf>
    <xf numFmtId="0" fontId="27" fillId="0" borderId="14" xfId="0" applyFont="1" applyFill="1" applyBorder="1" applyAlignment="1">
      <alignment horizontal="left"/>
    </xf>
    <xf numFmtId="0" fontId="1" fillId="0" borderId="14" xfId="0" applyFont="1" applyFill="1" applyBorder="1" applyAlignment="1">
      <alignment horizontal="left"/>
    </xf>
    <xf numFmtId="10" fontId="1" fillId="10" borderId="14" xfId="2" applyNumberFormat="1" applyFont="1" applyFill="1" applyBorder="1" applyAlignment="1">
      <alignment horizontal="right"/>
    </xf>
    <xf numFmtId="44" fontId="14" fillId="10" borderId="14" xfId="0" applyNumberFormat="1" applyFont="1" applyFill="1" applyBorder="1" applyAlignment="1">
      <alignment horizontal="right"/>
    </xf>
    <xf numFmtId="0" fontId="3" fillId="2" borderId="10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0" fillId="2" borderId="10" xfId="0" applyFill="1" applyBorder="1" applyAlignment="1" applyProtection="1">
      <alignment horizontal="left"/>
      <protection locked="0"/>
    </xf>
    <xf numFmtId="0" fontId="0" fillId="2" borderId="11" xfId="0" applyFill="1" applyBorder="1" applyAlignment="1" applyProtection="1">
      <alignment horizontal="left"/>
      <protection locked="0"/>
    </xf>
    <xf numFmtId="0" fontId="6" fillId="8" borderId="16" xfId="0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6" fillId="8" borderId="17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9" borderId="18" xfId="0" applyFont="1" applyFill="1" applyBorder="1" applyAlignment="1">
      <alignment horizontal="center"/>
    </xf>
    <xf numFmtId="0" fontId="3" fillId="9" borderId="13" xfId="0" applyFont="1" applyFill="1" applyBorder="1" applyAlignment="1">
      <alignment horizontal="center" vertical="center"/>
    </xf>
    <xf numFmtId="0" fontId="1" fillId="9" borderId="18" xfId="0" applyFont="1" applyFill="1" applyBorder="1"/>
    <xf numFmtId="0" fontId="3" fillId="9" borderId="18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24"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 patternType="solid">
          <bgColor indexed="26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auto="1"/>
      </font>
      <fill>
        <patternFill patternType="solid">
          <bgColor indexed="9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indexed="9"/>
      </font>
      <fill>
        <patternFill patternType="solid">
          <bgColor indexed="9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 patternType="solid">
          <bgColor indexed="26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 patternType="solid">
          <bgColor indexed="26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auto="1"/>
      </font>
      <fill>
        <patternFill patternType="solid">
          <bgColor indexed="9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indexed="9"/>
      </font>
      <fill>
        <patternFill patternType="solid">
          <bgColor indexed="9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 patternType="solid">
          <bgColor indexed="26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 patternType="solid">
          <bgColor indexed="26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auto="1"/>
      </font>
      <fill>
        <patternFill patternType="solid">
          <bgColor indexed="9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indexed="9"/>
      </font>
      <fill>
        <patternFill patternType="solid">
          <bgColor indexed="9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 patternType="solid">
          <bgColor indexed="26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 patternType="solid">
          <bgColor indexed="26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auto="1"/>
      </font>
      <fill>
        <patternFill patternType="solid">
          <bgColor indexed="9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indexed="9"/>
      </font>
      <fill>
        <patternFill patternType="solid">
          <bgColor indexed="9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 patternType="solid">
          <bgColor indexed="26"/>
        </patternFill>
      </fill>
      <border>
        <left/>
        <right/>
        <top/>
        <bottom style="thin">
          <color indexed="22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78"/>
  <sheetViews>
    <sheetView showGridLines="0" zoomScaleNormal="100" workbookViewId="0">
      <selection activeCell="D6" sqref="D6"/>
    </sheetView>
  </sheetViews>
  <sheetFormatPr defaultColWidth="9.109375" defaultRowHeight="13.2" x14ac:dyDescent="0.25"/>
  <cols>
    <col min="1" max="1" width="4.6640625" style="4" customWidth="1"/>
    <col min="2" max="2" width="13.33203125" style="4" customWidth="1"/>
    <col min="3" max="3" width="15.44140625" style="4" customWidth="1"/>
    <col min="4" max="4" width="14" style="4" customWidth="1"/>
    <col min="5" max="5" width="13" style="4" customWidth="1"/>
    <col min="6" max="6" width="13.6640625" style="4" customWidth="1"/>
    <col min="7" max="7" width="13" style="4" customWidth="1"/>
    <col min="8" max="8" width="13.5546875" style="4" customWidth="1"/>
    <col min="9" max="9" width="15.44140625" style="4" customWidth="1"/>
    <col min="10" max="10" width="6.109375" style="4" customWidth="1"/>
    <col min="11" max="11" width="9.109375" style="5"/>
    <col min="12" max="12" width="15.33203125" style="5" customWidth="1"/>
    <col min="13" max="16384" width="9.109375" style="5"/>
  </cols>
  <sheetData>
    <row r="1" spans="1:10" ht="24" customHeight="1" x14ac:dyDescent="0.4">
      <c r="A1" s="2" t="s">
        <v>0</v>
      </c>
      <c r="B1" s="3"/>
      <c r="C1" s="3"/>
      <c r="D1" s="3"/>
      <c r="E1" s="3"/>
      <c r="F1" s="3"/>
      <c r="G1" s="3"/>
      <c r="H1" s="3"/>
      <c r="I1" s="3"/>
    </row>
    <row r="2" spans="1:10" ht="12.75" customHeight="1" thickBot="1" x14ac:dyDescent="0.3">
      <c r="A2" s="1"/>
      <c r="B2" s="1"/>
      <c r="C2" s="1"/>
      <c r="D2" s="1"/>
      <c r="E2" s="1"/>
      <c r="F2" s="1"/>
      <c r="G2" s="1"/>
      <c r="H2" s="1"/>
      <c r="I2" s="1"/>
    </row>
    <row r="3" spans="1:10" ht="3" customHeight="1" thickTop="1" x14ac:dyDescent="0.25">
      <c r="A3" s="6"/>
      <c r="B3" s="6"/>
      <c r="C3" s="6"/>
      <c r="D3" s="6"/>
      <c r="E3" s="6"/>
      <c r="F3" s="6"/>
      <c r="G3" s="6"/>
      <c r="H3" s="6"/>
      <c r="I3" s="6"/>
    </row>
    <row r="4" spans="1:10" ht="6.75" customHeight="1" x14ac:dyDescent="0.25">
      <c r="A4" s="1"/>
      <c r="B4" s="1"/>
      <c r="C4" s="1"/>
      <c r="D4" s="1"/>
      <c r="E4" s="1"/>
      <c r="F4" s="1"/>
      <c r="G4" s="1"/>
      <c r="H4" s="1"/>
      <c r="I4" s="1"/>
    </row>
    <row r="5" spans="1:10" ht="14.25" customHeight="1" x14ac:dyDescent="0.25">
      <c r="A5" s="1"/>
      <c r="B5" s="274" t="s">
        <v>1</v>
      </c>
      <c r="C5" s="275"/>
      <c r="D5" s="276"/>
      <c r="E5" s="3"/>
      <c r="F5" s="274" t="s">
        <v>2</v>
      </c>
      <c r="G5" s="275"/>
      <c r="H5" s="276"/>
      <c r="I5" s="3"/>
      <c r="J5" s="7"/>
    </row>
    <row r="6" spans="1:10" x14ac:dyDescent="0.25">
      <c r="A6" s="8"/>
      <c r="B6" s="9"/>
      <c r="C6" s="10" t="s">
        <v>3</v>
      </c>
      <c r="D6" s="120">
        <f>IF('FHA Buyer'!B3&gt;=0.2,'FHA Buyer'!B4,'FHA Buyer'!B5)</f>
        <v>0</v>
      </c>
      <c r="E6" s="3"/>
      <c r="F6" s="9"/>
      <c r="G6" s="10" t="s">
        <v>4</v>
      </c>
      <c r="H6" s="12" t="str">
        <f>IF(Values_Entered,-PMT(Interest_Rate/Num_Pmt_Per_Year,Loan_Years*Num_Pmt_Per_Year,Loan_Amount),"")</f>
        <v/>
      </c>
      <c r="I6" s="3"/>
      <c r="J6" s="7"/>
    </row>
    <row r="7" spans="1:10" x14ac:dyDescent="0.25">
      <c r="A7" s="8"/>
      <c r="B7" s="9"/>
      <c r="C7" s="10" t="s">
        <v>5</v>
      </c>
      <c r="D7" s="13">
        <f>'FHA Buyer'!H2</f>
        <v>0.06</v>
      </c>
      <c r="E7" s="3"/>
      <c r="F7" s="9"/>
      <c r="G7" s="10" t="s">
        <v>6</v>
      </c>
      <c r="H7" s="14" t="str">
        <f>IF(Values_Entered,Loan_Years*Num_Pmt_Per_Year,"")</f>
        <v/>
      </c>
      <c r="I7" s="3"/>
      <c r="J7" s="7"/>
    </row>
    <row r="8" spans="1:10" x14ac:dyDescent="0.25">
      <c r="A8" s="8"/>
      <c r="B8" s="9"/>
      <c r="C8" s="10" t="s">
        <v>7</v>
      </c>
      <c r="D8" s="15">
        <f>'Buyer Estimated Costs'!J3</f>
        <v>30</v>
      </c>
      <c r="E8" s="3"/>
      <c r="F8" s="9"/>
      <c r="G8" s="10" t="s">
        <v>8</v>
      </c>
      <c r="H8" s="14" t="str">
        <f>IF(Values_Entered,Number_of_Payments,"")</f>
        <v/>
      </c>
      <c r="I8" s="3"/>
      <c r="J8" s="7"/>
    </row>
    <row r="9" spans="1:10" x14ac:dyDescent="0.25">
      <c r="A9" s="8"/>
      <c r="B9" s="9"/>
      <c r="C9" s="10" t="s">
        <v>9</v>
      </c>
      <c r="D9" s="15">
        <v>12</v>
      </c>
      <c r="E9" s="3"/>
      <c r="F9" s="9"/>
      <c r="G9" s="10" t="s">
        <v>10</v>
      </c>
      <c r="H9" s="12" t="str">
        <f>IF(Values_Entered,SUMIF(Beg_Bal,"&gt;0",Extra_Pay),"")</f>
        <v/>
      </c>
      <c r="I9" s="3"/>
      <c r="J9" s="7"/>
    </row>
    <row r="10" spans="1:10" x14ac:dyDescent="0.25">
      <c r="A10" s="8"/>
      <c r="B10" s="9"/>
      <c r="C10" s="10" t="s">
        <v>11</v>
      </c>
      <c r="D10" s="16">
        <v>42309</v>
      </c>
      <c r="E10" s="3"/>
      <c r="F10" s="17"/>
      <c r="G10" s="18" t="s">
        <v>12</v>
      </c>
      <c r="H10" s="12" t="str">
        <f>IF(Values_Entered,SUMIF(Beg_Bal,"&gt;0",Int),"")</f>
        <v/>
      </c>
      <c r="I10" s="3"/>
      <c r="J10" s="7"/>
    </row>
    <row r="11" spans="1:10" x14ac:dyDescent="0.25">
      <c r="A11" s="8"/>
      <c r="B11" s="17"/>
      <c r="C11" s="18" t="s">
        <v>13</v>
      </c>
      <c r="D11" s="19">
        <v>0</v>
      </c>
      <c r="E11" s="3"/>
      <c r="F11" s="1"/>
      <c r="G11" s="1"/>
      <c r="H11" s="1"/>
      <c r="I11" s="3"/>
      <c r="J11" s="7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1"/>
      <c r="J12" s="7"/>
    </row>
    <row r="13" spans="1:10" x14ac:dyDescent="0.25">
      <c r="A13" s="1"/>
      <c r="B13" s="20" t="s">
        <v>14</v>
      </c>
      <c r="C13" s="277"/>
      <c r="D13" s="278"/>
      <c r="E13" s="1"/>
      <c r="F13" s="1"/>
      <c r="G13" s="1"/>
      <c r="H13" s="1"/>
      <c r="I13" s="1"/>
      <c r="J13" s="7"/>
    </row>
    <row r="14" spans="1:10" ht="13.8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7"/>
    </row>
    <row r="15" spans="1:10" ht="3" customHeight="1" thickTop="1" x14ac:dyDescent="0.25">
      <c r="A15" s="6"/>
      <c r="B15" s="6"/>
      <c r="C15" s="6"/>
      <c r="D15" s="6"/>
      <c r="E15" s="6"/>
      <c r="F15" s="6"/>
      <c r="G15" s="6"/>
      <c r="H15" s="6"/>
      <c r="I15" s="6"/>
      <c r="J15" s="7"/>
    </row>
    <row r="16" spans="1:10" s="24" customFormat="1" ht="31.5" customHeight="1" thickBot="1" x14ac:dyDescent="0.3">
      <c r="A16" s="21" t="s">
        <v>15</v>
      </c>
      <c r="B16" s="22" t="s">
        <v>16</v>
      </c>
      <c r="C16" s="22" t="s">
        <v>17</v>
      </c>
      <c r="D16" s="22" t="s">
        <v>4</v>
      </c>
      <c r="E16" s="22" t="s">
        <v>18</v>
      </c>
      <c r="F16" s="22" t="s">
        <v>19</v>
      </c>
      <c r="G16" s="22" t="s">
        <v>20</v>
      </c>
      <c r="H16" s="22" t="s">
        <v>21</v>
      </c>
      <c r="I16" s="23" t="s">
        <v>22</v>
      </c>
    </row>
    <row r="17" spans="1:11" s="24" customFormat="1" ht="3" customHeight="1" thickTop="1" x14ac:dyDescent="0.25">
      <c r="A17" s="6"/>
      <c r="B17" s="25"/>
      <c r="C17" s="25"/>
      <c r="D17" s="25"/>
      <c r="E17" s="25"/>
      <c r="F17" s="25"/>
      <c r="G17" s="25"/>
      <c r="H17" s="25"/>
      <c r="I17" s="26"/>
    </row>
    <row r="18" spans="1:11" s="24" customFormat="1" x14ac:dyDescent="0.25">
      <c r="A18" s="27" t="str">
        <f>IF(Values_Entered,1,"")</f>
        <v/>
      </c>
      <c r="B18" s="28" t="str">
        <f t="shared" ref="B18:B81" si="0">IF(Pay_Num&lt;&gt;"",DATE(YEAR(Loan_Start),MONTH(Loan_Start)+(Pay_Num)*12/Num_Pmt_Per_Year,DAY(Loan_Start)),"")</f>
        <v/>
      </c>
      <c r="C18" s="29" t="str">
        <f>IF(Values_Entered,Loan_Amount,"")</f>
        <v/>
      </c>
      <c r="D18" s="29" t="str">
        <f>IF(Pay_Num&lt;&gt;"",Scheduled_Monthly_Payment,"")</f>
        <v/>
      </c>
      <c r="E18" s="30" t="e">
        <f t="shared" ref="E18:E81" si="1">IF(AND(Pay_Num&lt;&gt;"",Sched_Pay+Scheduled_Extra_Payments&lt;Beg_Bal),Scheduled_Extra_Payments,IF(AND(Pay_Num&lt;&gt;"",Beg_Bal-Sched_Pay&gt;0),Beg_Bal-Sched_Pay,IF(Pay_Num&lt;&gt;"",0,"")))</f>
        <v>#VALUE!</v>
      </c>
      <c r="F18" s="29" t="e">
        <f t="shared" ref="F18:F81" si="2">IF(AND(Pay_Num&lt;&gt;"",Sched_Pay+Extra_Pay&lt;Beg_Bal),Sched_Pay+Extra_Pay,IF(Pay_Num&lt;&gt;"",Beg_Bal,""))</f>
        <v>#VALUE!</v>
      </c>
      <c r="G18" s="29" t="str">
        <f>IF(Pay_Num&lt;&gt;"",Total_Pay-Int,"")</f>
        <v/>
      </c>
      <c r="H18" s="29" t="str">
        <f>IF(Pay_Num&lt;&gt;"",Beg_Bal*(Interest_Rate/Num_Pmt_Per_Year),"")</f>
        <v/>
      </c>
      <c r="I18" s="29" t="e">
        <f t="shared" ref="I18:I81" si="3">IF(AND(Pay_Num&lt;&gt;"",Sched_Pay+Extra_Pay&lt;Beg_Bal),Beg_Bal-Princ,IF(Pay_Num&lt;&gt;"",0,""))</f>
        <v>#VALUE!</v>
      </c>
    </row>
    <row r="19" spans="1:11" s="24" customFormat="1" ht="12.75" customHeight="1" x14ac:dyDescent="0.25">
      <c r="A19" s="27" t="str">
        <f t="shared" ref="A19:A82" si="4">IF(Values_Entered,A18+1,"")</f>
        <v/>
      </c>
      <c r="B19" s="28" t="str">
        <f t="shared" si="0"/>
        <v/>
      </c>
      <c r="C19" s="31" t="str">
        <f>IF(Pay_Num&lt;&gt;"",I18,"")</f>
        <v/>
      </c>
      <c r="D19" s="31" t="str">
        <f>IF(Pay_Num&lt;&gt;"",Scheduled_Monthly_Payment,"")</f>
        <v/>
      </c>
      <c r="E19" s="32" t="e">
        <f t="shared" si="1"/>
        <v>#VALUE!</v>
      </c>
      <c r="F19" s="31" t="e">
        <f t="shared" si="2"/>
        <v>#VALUE!</v>
      </c>
      <c r="G19" s="31" t="str">
        <f t="shared" ref="G19:G82" si="5">IF(Pay_Num&lt;&gt;"",Total_Pay-Int,"")</f>
        <v/>
      </c>
      <c r="H19" s="31" t="str">
        <f t="shared" ref="H19:H82" si="6">IF(Pay_Num&lt;&gt;"",Beg_Bal*Interest_Rate/Num_Pmt_Per_Year,"")</f>
        <v/>
      </c>
      <c r="I19" s="31" t="e">
        <f t="shared" si="3"/>
        <v>#VALUE!</v>
      </c>
    </row>
    <row r="20" spans="1:11" s="24" customFormat="1" ht="12.75" customHeight="1" x14ac:dyDescent="0.25">
      <c r="A20" s="27" t="str">
        <f t="shared" si="4"/>
        <v/>
      </c>
      <c r="B20" s="28" t="str">
        <f t="shared" si="0"/>
        <v/>
      </c>
      <c r="C20" s="31" t="str">
        <f t="shared" ref="C20:C83" si="7">IF(Pay_Num&lt;&gt;"",I19,"")</f>
        <v/>
      </c>
      <c r="D20" s="31" t="str">
        <f t="shared" ref="D20:D83" si="8">IF(Pay_Num&lt;&gt;"",Scheduled_Monthly_Payment,"")</f>
        <v/>
      </c>
      <c r="E20" s="32" t="e">
        <f t="shared" si="1"/>
        <v>#VALUE!</v>
      </c>
      <c r="F20" s="31" t="e">
        <f t="shared" si="2"/>
        <v>#VALUE!</v>
      </c>
      <c r="G20" s="31" t="str">
        <f t="shared" si="5"/>
        <v/>
      </c>
      <c r="H20" s="31" t="str">
        <f t="shared" si="6"/>
        <v/>
      </c>
      <c r="I20" s="31" t="e">
        <f t="shared" si="3"/>
        <v>#VALUE!</v>
      </c>
    </row>
    <row r="21" spans="1:11" s="24" customFormat="1" x14ac:dyDescent="0.25">
      <c r="A21" s="27" t="str">
        <f t="shared" si="4"/>
        <v/>
      </c>
      <c r="B21" s="28" t="str">
        <f t="shared" si="0"/>
        <v/>
      </c>
      <c r="C21" s="31" t="str">
        <f t="shared" si="7"/>
        <v/>
      </c>
      <c r="D21" s="31" t="str">
        <f t="shared" si="8"/>
        <v/>
      </c>
      <c r="E21" s="32" t="e">
        <f t="shared" si="1"/>
        <v>#VALUE!</v>
      </c>
      <c r="F21" s="31" t="e">
        <f t="shared" si="2"/>
        <v>#VALUE!</v>
      </c>
      <c r="G21" s="31" t="str">
        <f t="shared" si="5"/>
        <v/>
      </c>
      <c r="H21" s="31" t="str">
        <f t="shared" si="6"/>
        <v/>
      </c>
      <c r="I21" s="31" t="e">
        <f t="shared" si="3"/>
        <v>#VALUE!</v>
      </c>
    </row>
    <row r="22" spans="1:11" s="24" customFormat="1" x14ac:dyDescent="0.25">
      <c r="A22" s="27" t="str">
        <f t="shared" si="4"/>
        <v/>
      </c>
      <c r="B22" s="28" t="str">
        <f t="shared" si="0"/>
        <v/>
      </c>
      <c r="C22" s="31" t="str">
        <f t="shared" si="7"/>
        <v/>
      </c>
      <c r="D22" s="31" t="str">
        <f t="shared" si="8"/>
        <v/>
      </c>
      <c r="E22" s="32" t="e">
        <f t="shared" si="1"/>
        <v>#VALUE!</v>
      </c>
      <c r="F22" s="31" t="e">
        <f t="shared" si="2"/>
        <v>#VALUE!</v>
      </c>
      <c r="G22" s="31" t="str">
        <f t="shared" si="5"/>
        <v/>
      </c>
      <c r="H22" s="31" t="str">
        <f t="shared" si="6"/>
        <v/>
      </c>
      <c r="I22" s="31" t="e">
        <f t="shared" si="3"/>
        <v>#VALUE!</v>
      </c>
    </row>
    <row r="23" spans="1:11" x14ac:dyDescent="0.25">
      <c r="A23" s="27" t="str">
        <f t="shared" si="4"/>
        <v/>
      </c>
      <c r="B23" s="28" t="str">
        <f t="shared" si="0"/>
        <v/>
      </c>
      <c r="C23" s="31" t="str">
        <f>IF(Pay_Num&lt;&gt;"",I22,"")</f>
        <v/>
      </c>
      <c r="D23" s="31" t="str">
        <f t="shared" si="8"/>
        <v/>
      </c>
      <c r="E23" s="32" t="e">
        <f t="shared" si="1"/>
        <v>#VALUE!</v>
      </c>
      <c r="F23" s="31" t="e">
        <f t="shared" si="2"/>
        <v>#VALUE!</v>
      </c>
      <c r="G23" s="31" t="str">
        <f t="shared" si="5"/>
        <v/>
      </c>
      <c r="H23" s="31" t="str">
        <f t="shared" si="6"/>
        <v/>
      </c>
      <c r="I23" s="31" t="e">
        <f t="shared" si="3"/>
        <v>#VALUE!</v>
      </c>
      <c r="J23" s="24"/>
      <c r="K23" s="24"/>
    </row>
    <row r="24" spans="1:11" x14ac:dyDescent="0.25">
      <c r="A24" s="27" t="str">
        <f t="shared" si="4"/>
        <v/>
      </c>
      <c r="B24" s="28" t="str">
        <f t="shared" si="0"/>
        <v/>
      </c>
      <c r="C24" s="31" t="str">
        <f t="shared" si="7"/>
        <v/>
      </c>
      <c r="D24" s="31" t="str">
        <f t="shared" si="8"/>
        <v/>
      </c>
      <c r="E24" s="32" t="e">
        <f t="shared" si="1"/>
        <v>#VALUE!</v>
      </c>
      <c r="F24" s="31" t="e">
        <f t="shared" si="2"/>
        <v>#VALUE!</v>
      </c>
      <c r="G24" s="31" t="str">
        <f t="shared" si="5"/>
        <v/>
      </c>
      <c r="H24" s="31" t="str">
        <f t="shared" si="6"/>
        <v/>
      </c>
      <c r="I24" s="31" t="e">
        <f t="shared" si="3"/>
        <v>#VALUE!</v>
      </c>
      <c r="J24" s="24"/>
      <c r="K24" s="24"/>
    </row>
    <row r="25" spans="1:11" x14ac:dyDescent="0.25">
      <c r="A25" s="27" t="str">
        <f t="shared" si="4"/>
        <v/>
      </c>
      <c r="B25" s="28" t="str">
        <f t="shared" si="0"/>
        <v/>
      </c>
      <c r="C25" s="31" t="str">
        <f>IF(Pay_Num&lt;&gt;"",I24,"")</f>
        <v/>
      </c>
      <c r="D25" s="31" t="str">
        <f t="shared" si="8"/>
        <v/>
      </c>
      <c r="E25" s="32" t="e">
        <f t="shared" si="1"/>
        <v>#VALUE!</v>
      </c>
      <c r="F25" s="31" t="e">
        <f t="shared" si="2"/>
        <v>#VALUE!</v>
      </c>
      <c r="G25" s="31" t="str">
        <f t="shared" si="5"/>
        <v/>
      </c>
      <c r="H25" s="31" t="str">
        <f t="shared" si="6"/>
        <v/>
      </c>
      <c r="I25" s="31" t="e">
        <f t="shared" si="3"/>
        <v>#VALUE!</v>
      </c>
      <c r="J25" s="24"/>
      <c r="K25" s="24"/>
    </row>
    <row r="26" spans="1:11" x14ac:dyDescent="0.25">
      <c r="A26" s="27" t="str">
        <f t="shared" si="4"/>
        <v/>
      </c>
      <c r="B26" s="28" t="str">
        <f t="shared" si="0"/>
        <v/>
      </c>
      <c r="C26" s="31" t="str">
        <f t="shared" si="7"/>
        <v/>
      </c>
      <c r="D26" s="31" t="str">
        <f t="shared" si="8"/>
        <v/>
      </c>
      <c r="E26" s="32" t="e">
        <f t="shared" si="1"/>
        <v>#VALUE!</v>
      </c>
      <c r="F26" s="31" t="e">
        <f t="shared" si="2"/>
        <v>#VALUE!</v>
      </c>
      <c r="G26" s="31" t="str">
        <f t="shared" si="5"/>
        <v/>
      </c>
      <c r="H26" s="31" t="str">
        <f t="shared" si="6"/>
        <v/>
      </c>
      <c r="I26" s="31" t="e">
        <f t="shared" si="3"/>
        <v>#VALUE!</v>
      </c>
      <c r="J26" s="24"/>
      <c r="K26" s="24"/>
    </row>
    <row r="27" spans="1:11" x14ac:dyDescent="0.25">
      <c r="A27" s="27" t="str">
        <f t="shared" si="4"/>
        <v/>
      </c>
      <c r="B27" s="28" t="str">
        <f t="shared" si="0"/>
        <v/>
      </c>
      <c r="C27" s="31" t="str">
        <f t="shared" si="7"/>
        <v/>
      </c>
      <c r="D27" s="31" t="str">
        <f t="shared" si="8"/>
        <v/>
      </c>
      <c r="E27" s="32" t="e">
        <f t="shared" si="1"/>
        <v>#VALUE!</v>
      </c>
      <c r="F27" s="31" t="e">
        <f t="shared" si="2"/>
        <v>#VALUE!</v>
      </c>
      <c r="G27" s="31" t="str">
        <f t="shared" si="5"/>
        <v/>
      </c>
      <c r="H27" s="31" t="str">
        <f t="shared" si="6"/>
        <v/>
      </c>
      <c r="I27" s="31" t="e">
        <f t="shared" si="3"/>
        <v>#VALUE!</v>
      </c>
      <c r="J27" s="24"/>
      <c r="K27" s="24"/>
    </row>
    <row r="28" spans="1:11" x14ac:dyDescent="0.25">
      <c r="A28" s="27" t="str">
        <f t="shared" si="4"/>
        <v/>
      </c>
      <c r="B28" s="28" t="str">
        <f t="shared" si="0"/>
        <v/>
      </c>
      <c r="C28" s="31" t="str">
        <f t="shared" si="7"/>
        <v/>
      </c>
      <c r="D28" s="31" t="str">
        <f t="shared" si="8"/>
        <v/>
      </c>
      <c r="E28" s="32" t="e">
        <f t="shared" si="1"/>
        <v>#VALUE!</v>
      </c>
      <c r="F28" s="31" t="e">
        <f t="shared" si="2"/>
        <v>#VALUE!</v>
      </c>
      <c r="G28" s="31" t="str">
        <f t="shared" si="5"/>
        <v/>
      </c>
      <c r="H28" s="31" t="str">
        <f t="shared" si="6"/>
        <v/>
      </c>
      <c r="I28" s="31" t="e">
        <f t="shared" si="3"/>
        <v>#VALUE!</v>
      </c>
      <c r="J28" s="24"/>
      <c r="K28" s="24"/>
    </row>
    <row r="29" spans="1:11" x14ac:dyDescent="0.25">
      <c r="A29" s="27" t="str">
        <f t="shared" si="4"/>
        <v/>
      </c>
      <c r="B29" s="28" t="str">
        <f t="shared" si="0"/>
        <v/>
      </c>
      <c r="C29" s="31" t="str">
        <f t="shared" si="7"/>
        <v/>
      </c>
      <c r="D29" s="31" t="str">
        <f t="shared" si="8"/>
        <v/>
      </c>
      <c r="E29" s="32" t="e">
        <f t="shared" si="1"/>
        <v>#VALUE!</v>
      </c>
      <c r="F29" s="31" t="e">
        <f t="shared" si="2"/>
        <v>#VALUE!</v>
      </c>
      <c r="G29" s="31" t="str">
        <f t="shared" si="5"/>
        <v/>
      </c>
      <c r="H29" s="31" t="str">
        <f t="shared" si="6"/>
        <v/>
      </c>
      <c r="I29" s="31" t="e">
        <f t="shared" si="3"/>
        <v>#VALUE!</v>
      </c>
      <c r="J29" s="24"/>
      <c r="K29" s="24"/>
    </row>
    <row r="30" spans="1:11" x14ac:dyDescent="0.25">
      <c r="A30" s="27" t="str">
        <f t="shared" si="4"/>
        <v/>
      </c>
      <c r="B30" s="28" t="str">
        <f t="shared" si="0"/>
        <v/>
      </c>
      <c r="C30" s="31" t="str">
        <f t="shared" si="7"/>
        <v/>
      </c>
      <c r="D30" s="31" t="str">
        <f t="shared" si="8"/>
        <v/>
      </c>
      <c r="E30" s="32" t="e">
        <f t="shared" si="1"/>
        <v>#VALUE!</v>
      </c>
      <c r="F30" s="31" t="e">
        <f t="shared" si="2"/>
        <v>#VALUE!</v>
      </c>
      <c r="G30" s="31" t="str">
        <f t="shared" si="5"/>
        <v/>
      </c>
      <c r="H30" s="31" t="str">
        <f t="shared" si="6"/>
        <v/>
      </c>
      <c r="I30" s="31" t="e">
        <f t="shared" si="3"/>
        <v>#VALUE!</v>
      </c>
      <c r="J30" s="24"/>
      <c r="K30" s="24"/>
    </row>
    <row r="31" spans="1:11" x14ac:dyDescent="0.25">
      <c r="A31" s="27" t="str">
        <f t="shared" si="4"/>
        <v/>
      </c>
      <c r="B31" s="28" t="str">
        <f t="shared" si="0"/>
        <v/>
      </c>
      <c r="C31" s="31" t="str">
        <f t="shared" si="7"/>
        <v/>
      </c>
      <c r="D31" s="31" t="str">
        <f t="shared" si="8"/>
        <v/>
      </c>
      <c r="E31" s="32" t="e">
        <f t="shared" si="1"/>
        <v>#VALUE!</v>
      </c>
      <c r="F31" s="31" t="e">
        <f t="shared" si="2"/>
        <v>#VALUE!</v>
      </c>
      <c r="G31" s="31" t="str">
        <f t="shared" si="5"/>
        <v/>
      </c>
      <c r="H31" s="31" t="str">
        <f t="shared" si="6"/>
        <v/>
      </c>
      <c r="I31" s="31" t="e">
        <f t="shared" si="3"/>
        <v>#VALUE!</v>
      </c>
      <c r="J31" s="24"/>
      <c r="K31" s="24"/>
    </row>
    <row r="32" spans="1:11" x14ac:dyDescent="0.25">
      <c r="A32" s="27" t="str">
        <f t="shared" si="4"/>
        <v/>
      </c>
      <c r="B32" s="28" t="str">
        <f t="shared" si="0"/>
        <v/>
      </c>
      <c r="C32" s="31" t="str">
        <f t="shared" si="7"/>
        <v/>
      </c>
      <c r="D32" s="31" t="str">
        <f t="shared" si="8"/>
        <v/>
      </c>
      <c r="E32" s="32" t="e">
        <f t="shared" si="1"/>
        <v>#VALUE!</v>
      </c>
      <c r="F32" s="31" t="e">
        <f t="shared" si="2"/>
        <v>#VALUE!</v>
      </c>
      <c r="G32" s="31" t="str">
        <f t="shared" si="5"/>
        <v/>
      </c>
      <c r="H32" s="31" t="str">
        <f t="shared" si="6"/>
        <v/>
      </c>
      <c r="I32" s="31" t="e">
        <f t="shared" si="3"/>
        <v>#VALUE!</v>
      </c>
      <c r="J32" s="24"/>
      <c r="K32" s="24"/>
    </row>
    <row r="33" spans="1:11" x14ac:dyDescent="0.25">
      <c r="A33" s="27" t="str">
        <f t="shared" si="4"/>
        <v/>
      </c>
      <c r="B33" s="28" t="str">
        <f t="shared" si="0"/>
        <v/>
      </c>
      <c r="C33" s="31" t="str">
        <f t="shared" si="7"/>
        <v/>
      </c>
      <c r="D33" s="31" t="str">
        <f t="shared" si="8"/>
        <v/>
      </c>
      <c r="E33" s="32" t="e">
        <f t="shared" si="1"/>
        <v>#VALUE!</v>
      </c>
      <c r="F33" s="31" t="e">
        <f t="shared" si="2"/>
        <v>#VALUE!</v>
      </c>
      <c r="G33" s="31" t="str">
        <f t="shared" si="5"/>
        <v/>
      </c>
      <c r="H33" s="31" t="str">
        <f t="shared" si="6"/>
        <v/>
      </c>
      <c r="I33" s="31" t="e">
        <f t="shared" si="3"/>
        <v>#VALUE!</v>
      </c>
      <c r="J33" s="24"/>
      <c r="K33" s="24"/>
    </row>
    <row r="34" spans="1:11" x14ac:dyDescent="0.25">
      <c r="A34" s="27" t="str">
        <f t="shared" si="4"/>
        <v/>
      </c>
      <c r="B34" s="28" t="str">
        <f t="shared" si="0"/>
        <v/>
      </c>
      <c r="C34" s="31" t="str">
        <f t="shared" si="7"/>
        <v/>
      </c>
      <c r="D34" s="31" t="str">
        <f t="shared" si="8"/>
        <v/>
      </c>
      <c r="E34" s="32" t="e">
        <f t="shared" si="1"/>
        <v>#VALUE!</v>
      </c>
      <c r="F34" s="31" t="e">
        <f t="shared" si="2"/>
        <v>#VALUE!</v>
      </c>
      <c r="G34" s="31" t="str">
        <f t="shared" si="5"/>
        <v/>
      </c>
      <c r="H34" s="31" t="str">
        <f t="shared" si="6"/>
        <v/>
      </c>
      <c r="I34" s="31" t="e">
        <f t="shared" si="3"/>
        <v>#VALUE!</v>
      </c>
      <c r="J34" s="24"/>
      <c r="K34" s="24"/>
    </row>
    <row r="35" spans="1:11" x14ac:dyDescent="0.25">
      <c r="A35" s="27" t="str">
        <f t="shared" si="4"/>
        <v/>
      </c>
      <c r="B35" s="28" t="str">
        <f t="shared" si="0"/>
        <v/>
      </c>
      <c r="C35" s="31" t="str">
        <f t="shared" si="7"/>
        <v/>
      </c>
      <c r="D35" s="31" t="str">
        <f t="shared" si="8"/>
        <v/>
      </c>
      <c r="E35" s="32" t="e">
        <f t="shared" si="1"/>
        <v>#VALUE!</v>
      </c>
      <c r="F35" s="31" t="e">
        <f t="shared" si="2"/>
        <v>#VALUE!</v>
      </c>
      <c r="G35" s="31" t="str">
        <f t="shared" si="5"/>
        <v/>
      </c>
      <c r="H35" s="31" t="str">
        <f t="shared" si="6"/>
        <v/>
      </c>
      <c r="I35" s="31" t="e">
        <f t="shared" si="3"/>
        <v>#VALUE!</v>
      </c>
      <c r="J35" s="24"/>
      <c r="K35" s="24"/>
    </row>
    <row r="36" spans="1:11" x14ac:dyDescent="0.25">
      <c r="A36" s="27" t="str">
        <f t="shared" si="4"/>
        <v/>
      </c>
      <c r="B36" s="28" t="str">
        <f t="shared" si="0"/>
        <v/>
      </c>
      <c r="C36" s="31" t="str">
        <f t="shared" si="7"/>
        <v/>
      </c>
      <c r="D36" s="31" t="str">
        <f t="shared" si="8"/>
        <v/>
      </c>
      <c r="E36" s="32" t="e">
        <f t="shared" si="1"/>
        <v>#VALUE!</v>
      </c>
      <c r="F36" s="31" t="e">
        <f t="shared" si="2"/>
        <v>#VALUE!</v>
      </c>
      <c r="G36" s="31" t="str">
        <f t="shared" si="5"/>
        <v/>
      </c>
      <c r="H36" s="31" t="str">
        <f t="shared" si="6"/>
        <v/>
      </c>
      <c r="I36" s="31" t="e">
        <f t="shared" si="3"/>
        <v>#VALUE!</v>
      </c>
      <c r="J36" s="24"/>
      <c r="K36" s="24"/>
    </row>
    <row r="37" spans="1:11" x14ac:dyDescent="0.25">
      <c r="A37" s="27" t="str">
        <f t="shared" si="4"/>
        <v/>
      </c>
      <c r="B37" s="28" t="str">
        <f t="shared" si="0"/>
        <v/>
      </c>
      <c r="C37" s="31" t="str">
        <f t="shared" si="7"/>
        <v/>
      </c>
      <c r="D37" s="31" t="str">
        <f t="shared" si="8"/>
        <v/>
      </c>
      <c r="E37" s="32" t="e">
        <f t="shared" si="1"/>
        <v>#VALUE!</v>
      </c>
      <c r="F37" s="31" t="e">
        <f t="shared" si="2"/>
        <v>#VALUE!</v>
      </c>
      <c r="G37" s="31" t="str">
        <f t="shared" si="5"/>
        <v/>
      </c>
      <c r="H37" s="31" t="str">
        <f t="shared" si="6"/>
        <v/>
      </c>
      <c r="I37" s="31" t="e">
        <f t="shared" si="3"/>
        <v>#VALUE!</v>
      </c>
      <c r="J37" s="24"/>
      <c r="K37" s="24"/>
    </row>
    <row r="38" spans="1:11" x14ac:dyDescent="0.25">
      <c r="A38" s="27" t="str">
        <f t="shared" si="4"/>
        <v/>
      </c>
      <c r="B38" s="28" t="str">
        <f t="shared" si="0"/>
        <v/>
      </c>
      <c r="C38" s="31" t="str">
        <f t="shared" si="7"/>
        <v/>
      </c>
      <c r="D38" s="31" t="str">
        <f t="shared" si="8"/>
        <v/>
      </c>
      <c r="E38" s="32" t="e">
        <f t="shared" si="1"/>
        <v>#VALUE!</v>
      </c>
      <c r="F38" s="31" t="e">
        <f t="shared" si="2"/>
        <v>#VALUE!</v>
      </c>
      <c r="G38" s="31" t="str">
        <f t="shared" si="5"/>
        <v/>
      </c>
      <c r="H38" s="31" t="str">
        <f t="shared" si="6"/>
        <v/>
      </c>
      <c r="I38" s="31" t="e">
        <f t="shared" si="3"/>
        <v>#VALUE!</v>
      </c>
      <c r="J38" s="24"/>
      <c r="K38" s="24"/>
    </row>
    <row r="39" spans="1:11" x14ac:dyDescent="0.25">
      <c r="A39" s="27" t="str">
        <f t="shared" si="4"/>
        <v/>
      </c>
      <c r="B39" s="28" t="str">
        <f t="shared" si="0"/>
        <v/>
      </c>
      <c r="C39" s="31" t="str">
        <f t="shared" si="7"/>
        <v/>
      </c>
      <c r="D39" s="31" t="str">
        <f t="shared" si="8"/>
        <v/>
      </c>
      <c r="E39" s="32" t="e">
        <f t="shared" si="1"/>
        <v>#VALUE!</v>
      </c>
      <c r="F39" s="31" t="e">
        <f t="shared" si="2"/>
        <v>#VALUE!</v>
      </c>
      <c r="G39" s="31" t="str">
        <f t="shared" si="5"/>
        <v/>
      </c>
      <c r="H39" s="31" t="str">
        <f t="shared" si="6"/>
        <v/>
      </c>
      <c r="I39" s="31" t="e">
        <f t="shared" si="3"/>
        <v>#VALUE!</v>
      </c>
      <c r="J39" s="24"/>
      <c r="K39" s="24"/>
    </row>
    <row r="40" spans="1:11" x14ac:dyDescent="0.25">
      <c r="A40" s="27" t="str">
        <f t="shared" si="4"/>
        <v/>
      </c>
      <c r="B40" s="28" t="str">
        <f t="shared" si="0"/>
        <v/>
      </c>
      <c r="C40" s="31" t="str">
        <f t="shared" si="7"/>
        <v/>
      </c>
      <c r="D40" s="31" t="str">
        <f t="shared" si="8"/>
        <v/>
      </c>
      <c r="E40" s="32" t="e">
        <f t="shared" si="1"/>
        <v>#VALUE!</v>
      </c>
      <c r="F40" s="31" t="e">
        <f t="shared" si="2"/>
        <v>#VALUE!</v>
      </c>
      <c r="G40" s="31" t="str">
        <f t="shared" si="5"/>
        <v/>
      </c>
      <c r="H40" s="31" t="str">
        <f t="shared" si="6"/>
        <v/>
      </c>
      <c r="I40" s="31" t="e">
        <f t="shared" si="3"/>
        <v>#VALUE!</v>
      </c>
      <c r="J40" s="24"/>
      <c r="K40" s="24"/>
    </row>
    <row r="41" spans="1:11" x14ac:dyDescent="0.25">
      <c r="A41" s="27" t="str">
        <f t="shared" si="4"/>
        <v/>
      </c>
      <c r="B41" s="28" t="str">
        <f t="shared" si="0"/>
        <v/>
      </c>
      <c r="C41" s="31" t="str">
        <f t="shared" si="7"/>
        <v/>
      </c>
      <c r="D41" s="31" t="str">
        <f t="shared" si="8"/>
        <v/>
      </c>
      <c r="E41" s="32" t="e">
        <f t="shared" si="1"/>
        <v>#VALUE!</v>
      </c>
      <c r="F41" s="31" t="e">
        <f t="shared" si="2"/>
        <v>#VALUE!</v>
      </c>
      <c r="G41" s="31" t="str">
        <f t="shared" si="5"/>
        <v/>
      </c>
      <c r="H41" s="31" t="str">
        <f t="shared" si="6"/>
        <v/>
      </c>
      <c r="I41" s="31" t="e">
        <f t="shared" si="3"/>
        <v>#VALUE!</v>
      </c>
      <c r="J41" s="24"/>
      <c r="K41" s="24"/>
    </row>
    <row r="42" spans="1:11" x14ac:dyDescent="0.25">
      <c r="A42" s="27" t="str">
        <f t="shared" si="4"/>
        <v/>
      </c>
      <c r="B42" s="28" t="str">
        <f t="shared" si="0"/>
        <v/>
      </c>
      <c r="C42" s="31" t="str">
        <f t="shared" si="7"/>
        <v/>
      </c>
      <c r="D42" s="31" t="str">
        <f t="shared" si="8"/>
        <v/>
      </c>
      <c r="E42" s="32" t="e">
        <f t="shared" si="1"/>
        <v>#VALUE!</v>
      </c>
      <c r="F42" s="31" t="e">
        <f t="shared" si="2"/>
        <v>#VALUE!</v>
      </c>
      <c r="G42" s="31" t="str">
        <f t="shared" si="5"/>
        <v/>
      </c>
      <c r="H42" s="31" t="str">
        <f t="shared" si="6"/>
        <v/>
      </c>
      <c r="I42" s="31" t="e">
        <f t="shared" si="3"/>
        <v>#VALUE!</v>
      </c>
      <c r="J42" s="24"/>
      <c r="K42" s="24"/>
    </row>
    <row r="43" spans="1:11" x14ac:dyDescent="0.25">
      <c r="A43" s="27" t="str">
        <f t="shared" si="4"/>
        <v/>
      </c>
      <c r="B43" s="28" t="str">
        <f t="shared" si="0"/>
        <v/>
      </c>
      <c r="C43" s="31" t="str">
        <f t="shared" si="7"/>
        <v/>
      </c>
      <c r="D43" s="31" t="str">
        <f t="shared" si="8"/>
        <v/>
      </c>
      <c r="E43" s="32" t="e">
        <f t="shared" si="1"/>
        <v>#VALUE!</v>
      </c>
      <c r="F43" s="31" t="e">
        <f t="shared" si="2"/>
        <v>#VALUE!</v>
      </c>
      <c r="G43" s="31" t="str">
        <f t="shared" si="5"/>
        <v/>
      </c>
      <c r="H43" s="31" t="str">
        <f t="shared" si="6"/>
        <v/>
      </c>
      <c r="I43" s="31" t="e">
        <f t="shared" si="3"/>
        <v>#VALUE!</v>
      </c>
      <c r="J43" s="24"/>
      <c r="K43" s="24"/>
    </row>
    <row r="44" spans="1:11" x14ac:dyDescent="0.25">
      <c r="A44" s="27" t="str">
        <f t="shared" si="4"/>
        <v/>
      </c>
      <c r="B44" s="28" t="str">
        <f t="shared" si="0"/>
        <v/>
      </c>
      <c r="C44" s="31" t="str">
        <f t="shared" si="7"/>
        <v/>
      </c>
      <c r="D44" s="31" t="str">
        <f t="shared" si="8"/>
        <v/>
      </c>
      <c r="E44" s="32" t="e">
        <f t="shared" si="1"/>
        <v>#VALUE!</v>
      </c>
      <c r="F44" s="31" t="e">
        <f t="shared" si="2"/>
        <v>#VALUE!</v>
      </c>
      <c r="G44" s="31" t="str">
        <f t="shared" si="5"/>
        <v/>
      </c>
      <c r="H44" s="31" t="str">
        <f t="shared" si="6"/>
        <v/>
      </c>
      <c r="I44" s="31" t="e">
        <f t="shared" si="3"/>
        <v>#VALUE!</v>
      </c>
      <c r="J44" s="24"/>
      <c r="K44" s="24"/>
    </row>
    <row r="45" spans="1:11" x14ac:dyDescent="0.25">
      <c r="A45" s="27" t="str">
        <f t="shared" si="4"/>
        <v/>
      </c>
      <c r="B45" s="28" t="str">
        <f t="shared" si="0"/>
        <v/>
      </c>
      <c r="C45" s="31" t="str">
        <f t="shared" si="7"/>
        <v/>
      </c>
      <c r="D45" s="31" t="str">
        <f t="shared" si="8"/>
        <v/>
      </c>
      <c r="E45" s="32" t="e">
        <f t="shared" si="1"/>
        <v>#VALUE!</v>
      </c>
      <c r="F45" s="31" t="e">
        <f t="shared" si="2"/>
        <v>#VALUE!</v>
      </c>
      <c r="G45" s="31" t="str">
        <f t="shared" si="5"/>
        <v/>
      </c>
      <c r="H45" s="31" t="str">
        <f t="shared" si="6"/>
        <v/>
      </c>
      <c r="I45" s="31" t="e">
        <f t="shared" si="3"/>
        <v>#VALUE!</v>
      </c>
      <c r="J45" s="24"/>
      <c r="K45" s="24"/>
    </row>
    <row r="46" spans="1:11" x14ac:dyDescent="0.25">
      <c r="A46" s="27" t="str">
        <f t="shared" si="4"/>
        <v/>
      </c>
      <c r="B46" s="28" t="str">
        <f t="shared" si="0"/>
        <v/>
      </c>
      <c r="C46" s="31" t="str">
        <f t="shared" si="7"/>
        <v/>
      </c>
      <c r="D46" s="31" t="str">
        <f t="shared" si="8"/>
        <v/>
      </c>
      <c r="E46" s="32" t="e">
        <f t="shared" si="1"/>
        <v>#VALUE!</v>
      </c>
      <c r="F46" s="31" t="e">
        <f t="shared" si="2"/>
        <v>#VALUE!</v>
      </c>
      <c r="G46" s="31" t="str">
        <f t="shared" si="5"/>
        <v/>
      </c>
      <c r="H46" s="31" t="str">
        <f t="shared" si="6"/>
        <v/>
      </c>
      <c r="I46" s="31" t="e">
        <f t="shared" si="3"/>
        <v>#VALUE!</v>
      </c>
      <c r="J46" s="24"/>
      <c r="K46" s="24"/>
    </row>
    <row r="47" spans="1:11" x14ac:dyDescent="0.25">
      <c r="A47" s="27" t="str">
        <f t="shared" si="4"/>
        <v/>
      </c>
      <c r="B47" s="28" t="str">
        <f t="shared" si="0"/>
        <v/>
      </c>
      <c r="C47" s="31" t="str">
        <f t="shared" si="7"/>
        <v/>
      </c>
      <c r="D47" s="31" t="str">
        <f t="shared" si="8"/>
        <v/>
      </c>
      <c r="E47" s="32" t="e">
        <f t="shared" si="1"/>
        <v>#VALUE!</v>
      </c>
      <c r="F47" s="31" t="e">
        <f t="shared" si="2"/>
        <v>#VALUE!</v>
      </c>
      <c r="G47" s="31" t="str">
        <f t="shared" si="5"/>
        <v/>
      </c>
      <c r="H47" s="31" t="str">
        <f t="shared" si="6"/>
        <v/>
      </c>
      <c r="I47" s="31" t="e">
        <f t="shared" si="3"/>
        <v>#VALUE!</v>
      </c>
      <c r="J47" s="24"/>
      <c r="K47" s="24"/>
    </row>
    <row r="48" spans="1:11" x14ac:dyDescent="0.25">
      <c r="A48" s="27" t="str">
        <f t="shared" si="4"/>
        <v/>
      </c>
      <c r="B48" s="28" t="str">
        <f t="shared" si="0"/>
        <v/>
      </c>
      <c r="C48" s="31" t="str">
        <f t="shared" si="7"/>
        <v/>
      </c>
      <c r="D48" s="31" t="str">
        <f t="shared" si="8"/>
        <v/>
      </c>
      <c r="E48" s="32" t="e">
        <f t="shared" si="1"/>
        <v>#VALUE!</v>
      </c>
      <c r="F48" s="31" t="e">
        <f t="shared" si="2"/>
        <v>#VALUE!</v>
      </c>
      <c r="G48" s="31" t="str">
        <f t="shared" si="5"/>
        <v/>
      </c>
      <c r="H48" s="31" t="str">
        <f t="shared" si="6"/>
        <v/>
      </c>
      <c r="I48" s="31" t="e">
        <f t="shared" si="3"/>
        <v>#VALUE!</v>
      </c>
      <c r="J48" s="24"/>
      <c r="K48" s="24"/>
    </row>
    <row r="49" spans="1:11" x14ac:dyDescent="0.25">
      <c r="A49" s="27" t="str">
        <f t="shared" si="4"/>
        <v/>
      </c>
      <c r="B49" s="28" t="str">
        <f t="shared" si="0"/>
        <v/>
      </c>
      <c r="C49" s="31" t="str">
        <f t="shared" si="7"/>
        <v/>
      </c>
      <c r="D49" s="31" t="str">
        <f t="shared" si="8"/>
        <v/>
      </c>
      <c r="E49" s="32" t="e">
        <f t="shared" si="1"/>
        <v>#VALUE!</v>
      </c>
      <c r="F49" s="31" t="e">
        <f t="shared" si="2"/>
        <v>#VALUE!</v>
      </c>
      <c r="G49" s="31" t="str">
        <f t="shared" si="5"/>
        <v/>
      </c>
      <c r="H49" s="31" t="str">
        <f t="shared" si="6"/>
        <v/>
      </c>
      <c r="I49" s="31" t="e">
        <f t="shared" si="3"/>
        <v>#VALUE!</v>
      </c>
      <c r="J49" s="24"/>
      <c r="K49" s="24"/>
    </row>
    <row r="50" spans="1:11" x14ac:dyDescent="0.25">
      <c r="A50" s="27" t="str">
        <f t="shared" si="4"/>
        <v/>
      </c>
      <c r="B50" s="28" t="str">
        <f t="shared" si="0"/>
        <v/>
      </c>
      <c r="C50" s="31" t="str">
        <f t="shared" si="7"/>
        <v/>
      </c>
      <c r="D50" s="31" t="str">
        <f t="shared" si="8"/>
        <v/>
      </c>
      <c r="E50" s="32" t="e">
        <f t="shared" si="1"/>
        <v>#VALUE!</v>
      </c>
      <c r="F50" s="31" t="e">
        <f t="shared" si="2"/>
        <v>#VALUE!</v>
      </c>
      <c r="G50" s="31" t="str">
        <f t="shared" si="5"/>
        <v/>
      </c>
      <c r="H50" s="31" t="str">
        <f t="shared" si="6"/>
        <v/>
      </c>
      <c r="I50" s="31" t="e">
        <f t="shared" si="3"/>
        <v>#VALUE!</v>
      </c>
      <c r="J50" s="24"/>
      <c r="K50" s="24"/>
    </row>
    <row r="51" spans="1:11" x14ac:dyDescent="0.25">
      <c r="A51" s="27" t="str">
        <f t="shared" si="4"/>
        <v/>
      </c>
      <c r="B51" s="28" t="str">
        <f t="shared" si="0"/>
        <v/>
      </c>
      <c r="C51" s="31" t="str">
        <f t="shared" si="7"/>
        <v/>
      </c>
      <c r="D51" s="31" t="str">
        <f t="shared" si="8"/>
        <v/>
      </c>
      <c r="E51" s="32" t="e">
        <f t="shared" si="1"/>
        <v>#VALUE!</v>
      </c>
      <c r="F51" s="31" t="e">
        <f t="shared" si="2"/>
        <v>#VALUE!</v>
      </c>
      <c r="G51" s="31" t="str">
        <f t="shared" si="5"/>
        <v/>
      </c>
      <c r="H51" s="31" t="str">
        <f t="shared" si="6"/>
        <v/>
      </c>
      <c r="I51" s="31" t="e">
        <f t="shared" si="3"/>
        <v>#VALUE!</v>
      </c>
      <c r="J51" s="24"/>
      <c r="K51" s="24"/>
    </row>
    <row r="52" spans="1:11" x14ac:dyDescent="0.25">
      <c r="A52" s="27" t="str">
        <f t="shared" si="4"/>
        <v/>
      </c>
      <c r="B52" s="28" t="str">
        <f t="shared" si="0"/>
        <v/>
      </c>
      <c r="C52" s="31" t="str">
        <f t="shared" si="7"/>
        <v/>
      </c>
      <c r="D52" s="31" t="str">
        <f t="shared" si="8"/>
        <v/>
      </c>
      <c r="E52" s="32" t="e">
        <f t="shared" si="1"/>
        <v>#VALUE!</v>
      </c>
      <c r="F52" s="31" t="e">
        <f t="shared" si="2"/>
        <v>#VALUE!</v>
      </c>
      <c r="G52" s="31" t="str">
        <f t="shared" si="5"/>
        <v/>
      </c>
      <c r="H52" s="31" t="str">
        <f t="shared" si="6"/>
        <v/>
      </c>
      <c r="I52" s="31" t="e">
        <f t="shared" si="3"/>
        <v>#VALUE!</v>
      </c>
      <c r="J52" s="24"/>
      <c r="K52" s="24"/>
    </row>
    <row r="53" spans="1:11" x14ac:dyDescent="0.25">
      <c r="A53" s="27" t="str">
        <f t="shared" si="4"/>
        <v/>
      </c>
      <c r="B53" s="28" t="str">
        <f t="shared" si="0"/>
        <v/>
      </c>
      <c r="C53" s="31" t="str">
        <f t="shared" si="7"/>
        <v/>
      </c>
      <c r="D53" s="31" t="str">
        <f t="shared" si="8"/>
        <v/>
      </c>
      <c r="E53" s="32" t="e">
        <f t="shared" si="1"/>
        <v>#VALUE!</v>
      </c>
      <c r="F53" s="31" t="e">
        <f t="shared" si="2"/>
        <v>#VALUE!</v>
      </c>
      <c r="G53" s="31" t="str">
        <f t="shared" si="5"/>
        <v/>
      </c>
      <c r="H53" s="31" t="str">
        <f t="shared" si="6"/>
        <v/>
      </c>
      <c r="I53" s="31" t="e">
        <f t="shared" si="3"/>
        <v>#VALUE!</v>
      </c>
      <c r="J53" s="24"/>
      <c r="K53" s="24"/>
    </row>
    <row r="54" spans="1:11" x14ac:dyDescent="0.25">
      <c r="A54" s="27" t="str">
        <f t="shared" si="4"/>
        <v/>
      </c>
      <c r="B54" s="28" t="str">
        <f t="shared" si="0"/>
        <v/>
      </c>
      <c r="C54" s="31" t="str">
        <f t="shared" si="7"/>
        <v/>
      </c>
      <c r="D54" s="31" t="str">
        <f t="shared" si="8"/>
        <v/>
      </c>
      <c r="E54" s="32" t="e">
        <f t="shared" si="1"/>
        <v>#VALUE!</v>
      </c>
      <c r="F54" s="31" t="e">
        <f t="shared" si="2"/>
        <v>#VALUE!</v>
      </c>
      <c r="G54" s="31" t="str">
        <f t="shared" si="5"/>
        <v/>
      </c>
      <c r="H54" s="31" t="str">
        <f t="shared" si="6"/>
        <v/>
      </c>
      <c r="I54" s="31" t="e">
        <f t="shared" si="3"/>
        <v>#VALUE!</v>
      </c>
      <c r="J54" s="24"/>
      <c r="K54" s="24"/>
    </row>
    <row r="55" spans="1:11" x14ac:dyDescent="0.25">
      <c r="A55" s="27" t="str">
        <f t="shared" si="4"/>
        <v/>
      </c>
      <c r="B55" s="28" t="str">
        <f t="shared" si="0"/>
        <v/>
      </c>
      <c r="C55" s="31" t="str">
        <f t="shared" si="7"/>
        <v/>
      </c>
      <c r="D55" s="31" t="str">
        <f t="shared" si="8"/>
        <v/>
      </c>
      <c r="E55" s="32" t="e">
        <f t="shared" si="1"/>
        <v>#VALUE!</v>
      </c>
      <c r="F55" s="31" t="e">
        <f t="shared" si="2"/>
        <v>#VALUE!</v>
      </c>
      <c r="G55" s="31" t="str">
        <f t="shared" si="5"/>
        <v/>
      </c>
      <c r="H55" s="31" t="str">
        <f t="shared" si="6"/>
        <v/>
      </c>
      <c r="I55" s="31" t="e">
        <f t="shared" si="3"/>
        <v>#VALUE!</v>
      </c>
      <c r="J55" s="24"/>
      <c r="K55" s="24"/>
    </row>
    <row r="56" spans="1:11" x14ac:dyDescent="0.25">
      <c r="A56" s="27" t="str">
        <f t="shared" si="4"/>
        <v/>
      </c>
      <c r="B56" s="28" t="str">
        <f t="shared" si="0"/>
        <v/>
      </c>
      <c r="C56" s="31" t="str">
        <f t="shared" si="7"/>
        <v/>
      </c>
      <c r="D56" s="31" t="str">
        <f t="shared" si="8"/>
        <v/>
      </c>
      <c r="E56" s="32" t="e">
        <f t="shared" si="1"/>
        <v>#VALUE!</v>
      </c>
      <c r="F56" s="31" t="e">
        <f t="shared" si="2"/>
        <v>#VALUE!</v>
      </c>
      <c r="G56" s="31" t="str">
        <f t="shared" si="5"/>
        <v/>
      </c>
      <c r="H56" s="31" t="str">
        <f t="shared" si="6"/>
        <v/>
      </c>
      <c r="I56" s="31" t="e">
        <f t="shared" si="3"/>
        <v>#VALUE!</v>
      </c>
      <c r="J56" s="24"/>
      <c r="K56" s="24"/>
    </row>
    <row r="57" spans="1:11" x14ac:dyDescent="0.25">
      <c r="A57" s="27" t="str">
        <f t="shared" si="4"/>
        <v/>
      </c>
      <c r="B57" s="28" t="str">
        <f t="shared" si="0"/>
        <v/>
      </c>
      <c r="C57" s="31" t="str">
        <f t="shared" si="7"/>
        <v/>
      </c>
      <c r="D57" s="31" t="str">
        <f t="shared" si="8"/>
        <v/>
      </c>
      <c r="E57" s="32" t="e">
        <f t="shared" si="1"/>
        <v>#VALUE!</v>
      </c>
      <c r="F57" s="31" t="e">
        <f t="shared" si="2"/>
        <v>#VALUE!</v>
      </c>
      <c r="G57" s="31" t="str">
        <f t="shared" si="5"/>
        <v/>
      </c>
      <c r="H57" s="31" t="str">
        <f t="shared" si="6"/>
        <v/>
      </c>
      <c r="I57" s="31" t="e">
        <f t="shared" si="3"/>
        <v>#VALUE!</v>
      </c>
      <c r="J57" s="24"/>
      <c r="K57" s="24"/>
    </row>
    <row r="58" spans="1:11" x14ac:dyDescent="0.25">
      <c r="A58" s="27" t="str">
        <f t="shared" si="4"/>
        <v/>
      </c>
      <c r="B58" s="28" t="str">
        <f t="shared" si="0"/>
        <v/>
      </c>
      <c r="C58" s="31" t="str">
        <f t="shared" si="7"/>
        <v/>
      </c>
      <c r="D58" s="31" t="str">
        <f t="shared" si="8"/>
        <v/>
      </c>
      <c r="E58" s="32" t="e">
        <f t="shared" si="1"/>
        <v>#VALUE!</v>
      </c>
      <c r="F58" s="31" t="e">
        <f t="shared" si="2"/>
        <v>#VALUE!</v>
      </c>
      <c r="G58" s="31" t="str">
        <f t="shared" si="5"/>
        <v/>
      </c>
      <c r="H58" s="31" t="str">
        <f t="shared" si="6"/>
        <v/>
      </c>
      <c r="I58" s="31" t="e">
        <f t="shared" si="3"/>
        <v>#VALUE!</v>
      </c>
      <c r="J58" s="24"/>
      <c r="K58" s="24"/>
    </row>
    <row r="59" spans="1:11" x14ac:dyDescent="0.25">
      <c r="A59" s="27" t="str">
        <f t="shared" si="4"/>
        <v/>
      </c>
      <c r="B59" s="28" t="str">
        <f t="shared" si="0"/>
        <v/>
      </c>
      <c r="C59" s="31" t="str">
        <f t="shared" si="7"/>
        <v/>
      </c>
      <c r="D59" s="31" t="str">
        <f t="shared" si="8"/>
        <v/>
      </c>
      <c r="E59" s="32" t="e">
        <f t="shared" si="1"/>
        <v>#VALUE!</v>
      </c>
      <c r="F59" s="31" t="e">
        <f t="shared" si="2"/>
        <v>#VALUE!</v>
      </c>
      <c r="G59" s="31" t="str">
        <f t="shared" si="5"/>
        <v/>
      </c>
      <c r="H59" s="31" t="str">
        <f t="shared" si="6"/>
        <v/>
      </c>
      <c r="I59" s="31" t="e">
        <f t="shared" si="3"/>
        <v>#VALUE!</v>
      </c>
      <c r="J59" s="24"/>
      <c r="K59" s="24"/>
    </row>
    <row r="60" spans="1:11" x14ac:dyDescent="0.25">
      <c r="A60" s="27" t="str">
        <f t="shared" si="4"/>
        <v/>
      </c>
      <c r="B60" s="28" t="str">
        <f t="shared" si="0"/>
        <v/>
      </c>
      <c r="C60" s="31" t="str">
        <f t="shared" si="7"/>
        <v/>
      </c>
      <c r="D60" s="31" t="str">
        <f t="shared" si="8"/>
        <v/>
      </c>
      <c r="E60" s="32" t="e">
        <f t="shared" si="1"/>
        <v>#VALUE!</v>
      </c>
      <c r="F60" s="31" t="e">
        <f t="shared" si="2"/>
        <v>#VALUE!</v>
      </c>
      <c r="G60" s="31" t="str">
        <f t="shared" si="5"/>
        <v/>
      </c>
      <c r="H60" s="31" t="str">
        <f t="shared" si="6"/>
        <v/>
      </c>
      <c r="I60" s="31" t="e">
        <f t="shared" si="3"/>
        <v>#VALUE!</v>
      </c>
      <c r="J60" s="24"/>
      <c r="K60" s="24"/>
    </row>
    <row r="61" spans="1:11" x14ac:dyDescent="0.25">
      <c r="A61" s="27" t="str">
        <f t="shared" si="4"/>
        <v/>
      </c>
      <c r="B61" s="28" t="str">
        <f t="shared" si="0"/>
        <v/>
      </c>
      <c r="C61" s="31" t="str">
        <f t="shared" si="7"/>
        <v/>
      </c>
      <c r="D61" s="31" t="str">
        <f t="shared" si="8"/>
        <v/>
      </c>
      <c r="E61" s="32" t="e">
        <f t="shared" si="1"/>
        <v>#VALUE!</v>
      </c>
      <c r="F61" s="31" t="e">
        <f t="shared" si="2"/>
        <v>#VALUE!</v>
      </c>
      <c r="G61" s="31" t="str">
        <f t="shared" si="5"/>
        <v/>
      </c>
      <c r="H61" s="31" t="str">
        <f t="shared" si="6"/>
        <v/>
      </c>
      <c r="I61" s="31" t="e">
        <f t="shared" si="3"/>
        <v>#VALUE!</v>
      </c>
      <c r="J61" s="24"/>
      <c r="K61" s="24"/>
    </row>
    <row r="62" spans="1:11" x14ac:dyDescent="0.25">
      <c r="A62" s="27" t="str">
        <f t="shared" si="4"/>
        <v/>
      </c>
      <c r="B62" s="28" t="str">
        <f t="shared" si="0"/>
        <v/>
      </c>
      <c r="C62" s="31" t="str">
        <f t="shared" si="7"/>
        <v/>
      </c>
      <c r="D62" s="31" t="str">
        <f t="shared" si="8"/>
        <v/>
      </c>
      <c r="E62" s="32" t="e">
        <f t="shared" si="1"/>
        <v>#VALUE!</v>
      </c>
      <c r="F62" s="31" t="e">
        <f t="shared" si="2"/>
        <v>#VALUE!</v>
      </c>
      <c r="G62" s="31" t="str">
        <f t="shared" si="5"/>
        <v/>
      </c>
      <c r="H62" s="31" t="str">
        <f t="shared" si="6"/>
        <v/>
      </c>
      <c r="I62" s="31" t="e">
        <f t="shared" si="3"/>
        <v>#VALUE!</v>
      </c>
      <c r="J62" s="24"/>
      <c r="K62" s="24"/>
    </row>
    <row r="63" spans="1:11" x14ac:dyDescent="0.25">
      <c r="A63" s="27" t="str">
        <f t="shared" si="4"/>
        <v/>
      </c>
      <c r="B63" s="28" t="str">
        <f t="shared" si="0"/>
        <v/>
      </c>
      <c r="C63" s="31" t="str">
        <f t="shared" si="7"/>
        <v/>
      </c>
      <c r="D63" s="31" t="str">
        <f t="shared" si="8"/>
        <v/>
      </c>
      <c r="E63" s="32" t="e">
        <f t="shared" si="1"/>
        <v>#VALUE!</v>
      </c>
      <c r="F63" s="31" t="e">
        <f t="shared" si="2"/>
        <v>#VALUE!</v>
      </c>
      <c r="G63" s="31" t="str">
        <f t="shared" si="5"/>
        <v/>
      </c>
      <c r="H63" s="31" t="str">
        <f t="shared" si="6"/>
        <v/>
      </c>
      <c r="I63" s="31" t="e">
        <f t="shared" si="3"/>
        <v>#VALUE!</v>
      </c>
      <c r="J63" s="24"/>
      <c r="K63" s="24"/>
    </row>
    <row r="64" spans="1:11" x14ac:dyDescent="0.25">
      <c r="A64" s="27" t="str">
        <f t="shared" si="4"/>
        <v/>
      </c>
      <c r="B64" s="28" t="str">
        <f t="shared" si="0"/>
        <v/>
      </c>
      <c r="C64" s="31" t="str">
        <f t="shared" si="7"/>
        <v/>
      </c>
      <c r="D64" s="31" t="str">
        <f t="shared" si="8"/>
        <v/>
      </c>
      <c r="E64" s="32" t="e">
        <f t="shared" si="1"/>
        <v>#VALUE!</v>
      </c>
      <c r="F64" s="31" t="e">
        <f t="shared" si="2"/>
        <v>#VALUE!</v>
      </c>
      <c r="G64" s="31" t="str">
        <f t="shared" si="5"/>
        <v/>
      </c>
      <c r="H64" s="31" t="str">
        <f t="shared" si="6"/>
        <v/>
      </c>
      <c r="I64" s="31" t="e">
        <f t="shared" si="3"/>
        <v>#VALUE!</v>
      </c>
      <c r="J64" s="24"/>
      <c r="K64" s="24"/>
    </row>
    <row r="65" spans="1:11" x14ac:dyDescent="0.25">
      <c r="A65" s="27" t="str">
        <f t="shared" si="4"/>
        <v/>
      </c>
      <c r="B65" s="28" t="str">
        <f t="shared" si="0"/>
        <v/>
      </c>
      <c r="C65" s="31" t="str">
        <f t="shared" si="7"/>
        <v/>
      </c>
      <c r="D65" s="31" t="str">
        <f t="shared" si="8"/>
        <v/>
      </c>
      <c r="E65" s="32" t="e">
        <f t="shared" si="1"/>
        <v>#VALUE!</v>
      </c>
      <c r="F65" s="31" t="e">
        <f t="shared" si="2"/>
        <v>#VALUE!</v>
      </c>
      <c r="G65" s="31" t="str">
        <f t="shared" si="5"/>
        <v/>
      </c>
      <c r="H65" s="31" t="str">
        <f t="shared" si="6"/>
        <v/>
      </c>
      <c r="I65" s="31" t="e">
        <f t="shared" si="3"/>
        <v>#VALUE!</v>
      </c>
      <c r="J65" s="24"/>
      <c r="K65" s="24"/>
    </row>
    <row r="66" spans="1:11" x14ac:dyDescent="0.25">
      <c r="A66" s="27" t="str">
        <f t="shared" si="4"/>
        <v/>
      </c>
      <c r="B66" s="28" t="str">
        <f t="shared" si="0"/>
        <v/>
      </c>
      <c r="C66" s="31" t="str">
        <f t="shared" si="7"/>
        <v/>
      </c>
      <c r="D66" s="31" t="str">
        <f t="shared" si="8"/>
        <v/>
      </c>
      <c r="E66" s="32" t="e">
        <f t="shared" si="1"/>
        <v>#VALUE!</v>
      </c>
      <c r="F66" s="31" t="e">
        <f t="shared" si="2"/>
        <v>#VALUE!</v>
      </c>
      <c r="G66" s="31" t="str">
        <f t="shared" si="5"/>
        <v/>
      </c>
      <c r="H66" s="31" t="str">
        <f t="shared" si="6"/>
        <v/>
      </c>
      <c r="I66" s="31" t="e">
        <f t="shared" si="3"/>
        <v>#VALUE!</v>
      </c>
      <c r="J66" s="24"/>
      <c r="K66" s="24"/>
    </row>
    <row r="67" spans="1:11" x14ac:dyDescent="0.25">
      <c r="A67" s="27" t="str">
        <f t="shared" si="4"/>
        <v/>
      </c>
      <c r="B67" s="28" t="str">
        <f t="shared" si="0"/>
        <v/>
      </c>
      <c r="C67" s="31" t="str">
        <f t="shared" si="7"/>
        <v/>
      </c>
      <c r="D67" s="31" t="str">
        <f t="shared" si="8"/>
        <v/>
      </c>
      <c r="E67" s="32" t="e">
        <f t="shared" si="1"/>
        <v>#VALUE!</v>
      </c>
      <c r="F67" s="31" t="e">
        <f t="shared" si="2"/>
        <v>#VALUE!</v>
      </c>
      <c r="G67" s="31" t="str">
        <f t="shared" si="5"/>
        <v/>
      </c>
      <c r="H67" s="31" t="str">
        <f t="shared" si="6"/>
        <v/>
      </c>
      <c r="I67" s="31" t="e">
        <f t="shared" si="3"/>
        <v>#VALUE!</v>
      </c>
      <c r="J67" s="24"/>
      <c r="K67" s="24"/>
    </row>
    <row r="68" spans="1:11" x14ac:dyDescent="0.25">
      <c r="A68" s="27" t="str">
        <f t="shared" si="4"/>
        <v/>
      </c>
      <c r="B68" s="28" t="str">
        <f t="shared" si="0"/>
        <v/>
      </c>
      <c r="C68" s="31" t="str">
        <f t="shared" si="7"/>
        <v/>
      </c>
      <c r="D68" s="31" t="str">
        <f t="shared" si="8"/>
        <v/>
      </c>
      <c r="E68" s="32" t="e">
        <f t="shared" si="1"/>
        <v>#VALUE!</v>
      </c>
      <c r="F68" s="31" t="e">
        <f t="shared" si="2"/>
        <v>#VALUE!</v>
      </c>
      <c r="G68" s="31" t="str">
        <f t="shared" si="5"/>
        <v/>
      </c>
      <c r="H68" s="31" t="str">
        <f t="shared" si="6"/>
        <v/>
      </c>
      <c r="I68" s="31" t="e">
        <f t="shared" si="3"/>
        <v>#VALUE!</v>
      </c>
      <c r="J68" s="24"/>
      <c r="K68" s="24"/>
    </row>
    <row r="69" spans="1:11" x14ac:dyDescent="0.25">
      <c r="A69" s="27" t="str">
        <f t="shared" si="4"/>
        <v/>
      </c>
      <c r="B69" s="28" t="str">
        <f t="shared" si="0"/>
        <v/>
      </c>
      <c r="C69" s="31" t="str">
        <f t="shared" si="7"/>
        <v/>
      </c>
      <c r="D69" s="31" t="str">
        <f t="shared" si="8"/>
        <v/>
      </c>
      <c r="E69" s="32" t="e">
        <f t="shared" si="1"/>
        <v>#VALUE!</v>
      </c>
      <c r="F69" s="31" t="e">
        <f t="shared" si="2"/>
        <v>#VALUE!</v>
      </c>
      <c r="G69" s="31" t="str">
        <f t="shared" si="5"/>
        <v/>
      </c>
      <c r="H69" s="31" t="str">
        <f t="shared" si="6"/>
        <v/>
      </c>
      <c r="I69" s="31" t="e">
        <f t="shared" si="3"/>
        <v>#VALUE!</v>
      </c>
      <c r="J69" s="24"/>
      <c r="K69" s="24"/>
    </row>
    <row r="70" spans="1:11" x14ac:dyDescent="0.25">
      <c r="A70" s="27" t="str">
        <f t="shared" si="4"/>
        <v/>
      </c>
      <c r="B70" s="28" t="str">
        <f t="shared" si="0"/>
        <v/>
      </c>
      <c r="C70" s="31" t="str">
        <f t="shared" si="7"/>
        <v/>
      </c>
      <c r="D70" s="31" t="str">
        <f t="shared" si="8"/>
        <v/>
      </c>
      <c r="E70" s="32" t="e">
        <f t="shared" si="1"/>
        <v>#VALUE!</v>
      </c>
      <c r="F70" s="31" t="e">
        <f t="shared" si="2"/>
        <v>#VALUE!</v>
      </c>
      <c r="G70" s="31" t="str">
        <f t="shared" si="5"/>
        <v/>
      </c>
      <c r="H70" s="31" t="str">
        <f t="shared" si="6"/>
        <v/>
      </c>
      <c r="I70" s="31" t="e">
        <f t="shared" si="3"/>
        <v>#VALUE!</v>
      </c>
      <c r="J70" s="24"/>
      <c r="K70" s="24"/>
    </row>
    <row r="71" spans="1:11" x14ac:dyDescent="0.25">
      <c r="A71" s="27" t="str">
        <f t="shared" si="4"/>
        <v/>
      </c>
      <c r="B71" s="28" t="str">
        <f t="shared" si="0"/>
        <v/>
      </c>
      <c r="C71" s="31" t="str">
        <f t="shared" si="7"/>
        <v/>
      </c>
      <c r="D71" s="31" t="str">
        <f t="shared" si="8"/>
        <v/>
      </c>
      <c r="E71" s="32" t="e">
        <f t="shared" si="1"/>
        <v>#VALUE!</v>
      </c>
      <c r="F71" s="31" t="e">
        <f t="shared" si="2"/>
        <v>#VALUE!</v>
      </c>
      <c r="G71" s="31" t="str">
        <f t="shared" si="5"/>
        <v/>
      </c>
      <c r="H71" s="31" t="str">
        <f t="shared" si="6"/>
        <v/>
      </c>
      <c r="I71" s="31" t="e">
        <f t="shared" si="3"/>
        <v>#VALUE!</v>
      </c>
      <c r="J71" s="24"/>
      <c r="K71" s="24"/>
    </row>
    <row r="72" spans="1:11" x14ac:dyDescent="0.25">
      <c r="A72" s="27" t="str">
        <f t="shared" si="4"/>
        <v/>
      </c>
      <c r="B72" s="28" t="str">
        <f t="shared" si="0"/>
        <v/>
      </c>
      <c r="C72" s="31" t="str">
        <f t="shared" si="7"/>
        <v/>
      </c>
      <c r="D72" s="31" t="str">
        <f t="shared" si="8"/>
        <v/>
      </c>
      <c r="E72" s="32" t="e">
        <f t="shared" si="1"/>
        <v>#VALUE!</v>
      </c>
      <c r="F72" s="31" t="e">
        <f t="shared" si="2"/>
        <v>#VALUE!</v>
      </c>
      <c r="G72" s="31" t="str">
        <f t="shared" si="5"/>
        <v/>
      </c>
      <c r="H72" s="31" t="str">
        <f t="shared" si="6"/>
        <v/>
      </c>
      <c r="I72" s="31" t="e">
        <f t="shared" si="3"/>
        <v>#VALUE!</v>
      </c>
      <c r="J72" s="24"/>
      <c r="K72" s="24"/>
    </row>
    <row r="73" spans="1:11" x14ac:dyDescent="0.25">
      <c r="A73" s="27" t="str">
        <f t="shared" si="4"/>
        <v/>
      </c>
      <c r="B73" s="28" t="str">
        <f t="shared" si="0"/>
        <v/>
      </c>
      <c r="C73" s="31" t="str">
        <f t="shared" si="7"/>
        <v/>
      </c>
      <c r="D73" s="31" t="str">
        <f t="shared" si="8"/>
        <v/>
      </c>
      <c r="E73" s="32" t="e">
        <f t="shared" si="1"/>
        <v>#VALUE!</v>
      </c>
      <c r="F73" s="31" t="e">
        <f t="shared" si="2"/>
        <v>#VALUE!</v>
      </c>
      <c r="G73" s="31" t="str">
        <f t="shared" si="5"/>
        <v/>
      </c>
      <c r="H73" s="31" t="str">
        <f t="shared" si="6"/>
        <v/>
      </c>
      <c r="I73" s="31" t="e">
        <f t="shared" si="3"/>
        <v>#VALUE!</v>
      </c>
      <c r="J73" s="24"/>
      <c r="K73" s="24"/>
    </row>
    <row r="74" spans="1:11" x14ac:dyDescent="0.25">
      <c r="A74" s="27" t="str">
        <f t="shared" si="4"/>
        <v/>
      </c>
      <c r="B74" s="28" t="str">
        <f t="shared" si="0"/>
        <v/>
      </c>
      <c r="C74" s="31" t="str">
        <f t="shared" si="7"/>
        <v/>
      </c>
      <c r="D74" s="31" t="str">
        <f t="shared" si="8"/>
        <v/>
      </c>
      <c r="E74" s="32" t="e">
        <f t="shared" si="1"/>
        <v>#VALUE!</v>
      </c>
      <c r="F74" s="31" t="e">
        <f t="shared" si="2"/>
        <v>#VALUE!</v>
      </c>
      <c r="G74" s="31" t="str">
        <f t="shared" si="5"/>
        <v/>
      </c>
      <c r="H74" s="31" t="str">
        <f t="shared" si="6"/>
        <v/>
      </c>
      <c r="I74" s="31" t="e">
        <f t="shared" si="3"/>
        <v>#VALUE!</v>
      </c>
      <c r="J74" s="24"/>
      <c r="K74" s="24"/>
    </row>
    <row r="75" spans="1:11" x14ac:dyDescent="0.25">
      <c r="A75" s="27" t="str">
        <f t="shared" si="4"/>
        <v/>
      </c>
      <c r="B75" s="28" t="str">
        <f t="shared" si="0"/>
        <v/>
      </c>
      <c r="C75" s="31" t="str">
        <f t="shared" si="7"/>
        <v/>
      </c>
      <c r="D75" s="31" t="str">
        <f t="shared" si="8"/>
        <v/>
      </c>
      <c r="E75" s="32" t="e">
        <f t="shared" si="1"/>
        <v>#VALUE!</v>
      </c>
      <c r="F75" s="31" t="e">
        <f t="shared" si="2"/>
        <v>#VALUE!</v>
      </c>
      <c r="G75" s="31" t="str">
        <f t="shared" si="5"/>
        <v/>
      </c>
      <c r="H75" s="31" t="str">
        <f t="shared" si="6"/>
        <v/>
      </c>
      <c r="I75" s="31" t="e">
        <f t="shared" si="3"/>
        <v>#VALUE!</v>
      </c>
      <c r="J75" s="24"/>
      <c r="K75" s="24"/>
    </row>
    <row r="76" spans="1:11" x14ac:dyDescent="0.25">
      <c r="A76" s="27" t="str">
        <f t="shared" si="4"/>
        <v/>
      </c>
      <c r="B76" s="28" t="str">
        <f t="shared" si="0"/>
        <v/>
      </c>
      <c r="C76" s="31" t="str">
        <f t="shared" si="7"/>
        <v/>
      </c>
      <c r="D76" s="31" t="str">
        <f t="shared" si="8"/>
        <v/>
      </c>
      <c r="E76" s="32" t="e">
        <f t="shared" si="1"/>
        <v>#VALUE!</v>
      </c>
      <c r="F76" s="31" t="e">
        <f t="shared" si="2"/>
        <v>#VALUE!</v>
      </c>
      <c r="G76" s="31" t="str">
        <f t="shared" si="5"/>
        <v/>
      </c>
      <c r="H76" s="31" t="str">
        <f t="shared" si="6"/>
        <v/>
      </c>
      <c r="I76" s="31" t="e">
        <f t="shared" si="3"/>
        <v>#VALUE!</v>
      </c>
      <c r="J76" s="24"/>
      <c r="K76" s="24"/>
    </row>
    <row r="77" spans="1:11" x14ac:dyDescent="0.25">
      <c r="A77" s="27" t="str">
        <f t="shared" si="4"/>
        <v/>
      </c>
      <c r="B77" s="28" t="str">
        <f t="shared" si="0"/>
        <v/>
      </c>
      <c r="C77" s="31" t="str">
        <f t="shared" si="7"/>
        <v/>
      </c>
      <c r="D77" s="31" t="str">
        <f t="shared" si="8"/>
        <v/>
      </c>
      <c r="E77" s="32" t="e">
        <f t="shared" si="1"/>
        <v>#VALUE!</v>
      </c>
      <c r="F77" s="31" t="e">
        <f t="shared" si="2"/>
        <v>#VALUE!</v>
      </c>
      <c r="G77" s="31" t="str">
        <f t="shared" si="5"/>
        <v/>
      </c>
      <c r="H77" s="31" t="str">
        <f t="shared" si="6"/>
        <v/>
      </c>
      <c r="I77" s="31" t="e">
        <f t="shared" si="3"/>
        <v>#VALUE!</v>
      </c>
      <c r="J77" s="24"/>
      <c r="K77" s="24"/>
    </row>
    <row r="78" spans="1:11" x14ac:dyDescent="0.25">
      <c r="A78" s="27" t="str">
        <f t="shared" si="4"/>
        <v/>
      </c>
      <c r="B78" s="28" t="str">
        <f t="shared" si="0"/>
        <v/>
      </c>
      <c r="C78" s="31" t="str">
        <f t="shared" si="7"/>
        <v/>
      </c>
      <c r="D78" s="31" t="str">
        <f t="shared" si="8"/>
        <v/>
      </c>
      <c r="E78" s="32" t="e">
        <f t="shared" si="1"/>
        <v>#VALUE!</v>
      </c>
      <c r="F78" s="31" t="e">
        <f t="shared" si="2"/>
        <v>#VALUE!</v>
      </c>
      <c r="G78" s="31" t="str">
        <f t="shared" si="5"/>
        <v/>
      </c>
      <c r="H78" s="31" t="str">
        <f t="shared" si="6"/>
        <v/>
      </c>
      <c r="I78" s="31" t="e">
        <f t="shared" si="3"/>
        <v>#VALUE!</v>
      </c>
      <c r="J78" s="24"/>
      <c r="K78" s="24"/>
    </row>
    <row r="79" spans="1:11" x14ac:dyDescent="0.25">
      <c r="A79" s="27" t="str">
        <f t="shared" si="4"/>
        <v/>
      </c>
      <c r="B79" s="28" t="str">
        <f t="shared" si="0"/>
        <v/>
      </c>
      <c r="C79" s="31" t="str">
        <f t="shared" si="7"/>
        <v/>
      </c>
      <c r="D79" s="31" t="str">
        <f t="shared" si="8"/>
        <v/>
      </c>
      <c r="E79" s="32" t="e">
        <f t="shared" si="1"/>
        <v>#VALUE!</v>
      </c>
      <c r="F79" s="31" t="e">
        <f t="shared" si="2"/>
        <v>#VALUE!</v>
      </c>
      <c r="G79" s="31" t="str">
        <f t="shared" si="5"/>
        <v/>
      </c>
      <c r="H79" s="31" t="str">
        <f t="shared" si="6"/>
        <v/>
      </c>
      <c r="I79" s="31" t="e">
        <f t="shared" si="3"/>
        <v>#VALUE!</v>
      </c>
      <c r="J79" s="24"/>
      <c r="K79" s="24"/>
    </row>
    <row r="80" spans="1:11" x14ac:dyDescent="0.25">
      <c r="A80" s="27" t="str">
        <f t="shared" si="4"/>
        <v/>
      </c>
      <c r="B80" s="28" t="str">
        <f t="shared" si="0"/>
        <v/>
      </c>
      <c r="C80" s="31" t="str">
        <f t="shared" si="7"/>
        <v/>
      </c>
      <c r="D80" s="31" t="str">
        <f t="shared" si="8"/>
        <v/>
      </c>
      <c r="E80" s="32" t="e">
        <f t="shared" si="1"/>
        <v>#VALUE!</v>
      </c>
      <c r="F80" s="31" t="e">
        <f t="shared" si="2"/>
        <v>#VALUE!</v>
      </c>
      <c r="G80" s="31" t="str">
        <f t="shared" si="5"/>
        <v/>
      </c>
      <c r="H80" s="31" t="str">
        <f t="shared" si="6"/>
        <v/>
      </c>
      <c r="I80" s="31" t="e">
        <f t="shared" si="3"/>
        <v>#VALUE!</v>
      </c>
      <c r="J80" s="24"/>
      <c r="K80" s="24"/>
    </row>
    <row r="81" spans="1:11" x14ac:dyDescent="0.25">
      <c r="A81" s="27" t="str">
        <f t="shared" si="4"/>
        <v/>
      </c>
      <c r="B81" s="28" t="str">
        <f t="shared" si="0"/>
        <v/>
      </c>
      <c r="C81" s="31" t="str">
        <f t="shared" si="7"/>
        <v/>
      </c>
      <c r="D81" s="31" t="str">
        <f t="shared" si="8"/>
        <v/>
      </c>
      <c r="E81" s="32" t="e">
        <f t="shared" si="1"/>
        <v>#VALUE!</v>
      </c>
      <c r="F81" s="31" t="e">
        <f t="shared" si="2"/>
        <v>#VALUE!</v>
      </c>
      <c r="G81" s="31" t="str">
        <f t="shared" si="5"/>
        <v/>
      </c>
      <c r="H81" s="31" t="str">
        <f t="shared" si="6"/>
        <v/>
      </c>
      <c r="I81" s="31" t="e">
        <f t="shared" si="3"/>
        <v>#VALUE!</v>
      </c>
      <c r="J81" s="24"/>
      <c r="K81" s="24"/>
    </row>
    <row r="82" spans="1:11" x14ac:dyDescent="0.25">
      <c r="A82" s="27" t="str">
        <f t="shared" si="4"/>
        <v/>
      </c>
      <c r="B82" s="28" t="str">
        <f t="shared" ref="B82:B145" si="9">IF(Pay_Num&lt;&gt;"",DATE(YEAR(Loan_Start),MONTH(Loan_Start)+(Pay_Num)*12/Num_Pmt_Per_Year,DAY(Loan_Start)),"")</f>
        <v/>
      </c>
      <c r="C82" s="31" t="str">
        <f t="shared" si="7"/>
        <v/>
      </c>
      <c r="D82" s="31" t="str">
        <f t="shared" si="8"/>
        <v/>
      </c>
      <c r="E82" s="32" t="e">
        <f t="shared" ref="E82:E145" si="10">IF(AND(Pay_Num&lt;&gt;"",Sched_Pay+Scheduled_Extra_Payments&lt;Beg_Bal),Scheduled_Extra_Payments,IF(AND(Pay_Num&lt;&gt;"",Beg_Bal-Sched_Pay&gt;0),Beg_Bal-Sched_Pay,IF(Pay_Num&lt;&gt;"",0,"")))</f>
        <v>#VALUE!</v>
      </c>
      <c r="F82" s="31" t="e">
        <f t="shared" ref="F82:F145" si="11">IF(AND(Pay_Num&lt;&gt;"",Sched_Pay+Extra_Pay&lt;Beg_Bal),Sched_Pay+Extra_Pay,IF(Pay_Num&lt;&gt;"",Beg_Bal,""))</f>
        <v>#VALUE!</v>
      </c>
      <c r="G82" s="31" t="str">
        <f t="shared" si="5"/>
        <v/>
      </c>
      <c r="H82" s="31" t="str">
        <f t="shared" si="6"/>
        <v/>
      </c>
      <c r="I82" s="31" t="e">
        <f t="shared" ref="I82:I145" si="12">IF(AND(Pay_Num&lt;&gt;"",Sched_Pay+Extra_Pay&lt;Beg_Bal),Beg_Bal-Princ,IF(Pay_Num&lt;&gt;"",0,""))</f>
        <v>#VALUE!</v>
      </c>
      <c r="J82" s="24"/>
      <c r="K82" s="24"/>
    </row>
    <row r="83" spans="1:11" x14ac:dyDescent="0.25">
      <c r="A83" s="27" t="str">
        <f t="shared" ref="A83:A146" si="13">IF(Values_Entered,A82+1,"")</f>
        <v/>
      </c>
      <c r="B83" s="28" t="str">
        <f t="shared" si="9"/>
        <v/>
      </c>
      <c r="C83" s="31" t="str">
        <f t="shared" si="7"/>
        <v/>
      </c>
      <c r="D83" s="31" t="str">
        <f t="shared" si="8"/>
        <v/>
      </c>
      <c r="E83" s="32" t="e">
        <f t="shared" si="10"/>
        <v>#VALUE!</v>
      </c>
      <c r="F83" s="31" t="e">
        <f t="shared" si="11"/>
        <v>#VALUE!</v>
      </c>
      <c r="G83" s="31" t="str">
        <f t="shared" ref="G83:G146" si="14">IF(Pay_Num&lt;&gt;"",Total_Pay-Int,"")</f>
        <v/>
      </c>
      <c r="H83" s="31" t="str">
        <f t="shared" ref="H83:H146" si="15">IF(Pay_Num&lt;&gt;"",Beg_Bal*Interest_Rate/Num_Pmt_Per_Year,"")</f>
        <v/>
      </c>
      <c r="I83" s="31" t="e">
        <f t="shared" si="12"/>
        <v>#VALUE!</v>
      </c>
      <c r="J83" s="24"/>
      <c r="K83" s="24"/>
    </row>
    <row r="84" spans="1:11" x14ac:dyDescent="0.25">
      <c r="A84" s="27" t="str">
        <f t="shared" si="13"/>
        <v/>
      </c>
      <c r="B84" s="28" t="str">
        <f t="shared" si="9"/>
        <v/>
      </c>
      <c r="C84" s="31" t="str">
        <f t="shared" ref="C84:C147" si="16">IF(Pay_Num&lt;&gt;"",I83,"")</f>
        <v/>
      </c>
      <c r="D84" s="31" t="str">
        <f t="shared" ref="D84:D147" si="17">IF(Pay_Num&lt;&gt;"",Scheduled_Monthly_Payment,"")</f>
        <v/>
      </c>
      <c r="E84" s="32" t="e">
        <f t="shared" si="10"/>
        <v>#VALUE!</v>
      </c>
      <c r="F84" s="31" t="e">
        <f t="shared" si="11"/>
        <v>#VALUE!</v>
      </c>
      <c r="G84" s="31" t="str">
        <f t="shared" si="14"/>
        <v/>
      </c>
      <c r="H84" s="31" t="str">
        <f t="shared" si="15"/>
        <v/>
      </c>
      <c r="I84" s="31" t="e">
        <f t="shared" si="12"/>
        <v>#VALUE!</v>
      </c>
      <c r="J84" s="24"/>
      <c r="K84" s="24"/>
    </row>
    <row r="85" spans="1:11" x14ac:dyDescent="0.25">
      <c r="A85" s="27" t="str">
        <f t="shared" si="13"/>
        <v/>
      </c>
      <c r="B85" s="28" t="str">
        <f t="shared" si="9"/>
        <v/>
      </c>
      <c r="C85" s="31" t="str">
        <f t="shared" si="16"/>
        <v/>
      </c>
      <c r="D85" s="31" t="str">
        <f t="shared" si="17"/>
        <v/>
      </c>
      <c r="E85" s="32" t="e">
        <f t="shared" si="10"/>
        <v>#VALUE!</v>
      </c>
      <c r="F85" s="31" t="e">
        <f t="shared" si="11"/>
        <v>#VALUE!</v>
      </c>
      <c r="G85" s="31" t="str">
        <f t="shared" si="14"/>
        <v/>
      </c>
      <c r="H85" s="31" t="str">
        <f t="shared" si="15"/>
        <v/>
      </c>
      <c r="I85" s="31" t="e">
        <f t="shared" si="12"/>
        <v>#VALUE!</v>
      </c>
      <c r="J85" s="24"/>
      <c r="K85" s="24"/>
    </row>
    <row r="86" spans="1:11" x14ac:dyDescent="0.25">
      <c r="A86" s="27" t="str">
        <f t="shared" si="13"/>
        <v/>
      </c>
      <c r="B86" s="28" t="str">
        <f t="shared" si="9"/>
        <v/>
      </c>
      <c r="C86" s="31" t="str">
        <f t="shared" si="16"/>
        <v/>
      </c>
      <c r="D86" s="31" t="str">
        <f t="shared" si="17"/>
        <v/>
      </c>
      <c r="E86" s="32" t="e">
        <f t="shared" si="10"/>
        <v>#VALUE!</v>
      </c>
      <c r="F86" s="31" t="e">
        <f t="shared" si="11"/>
        <v>#VALUE!</v>
      </c>
      <c r="G86" s="31" t="str">
        <f t="shared" si="14"/>
        <v/>
      </c>
      <c r="H86" s="31" t="str">
        <f t="shared" si="15"/>
        <v/>
      </c>
      <c r="I86" s="31" t="e">
        <f t="shared" si="12"/>
        <v>#VALUE!</v>
      </c>
      <c r="J86" s="24"/>
      <c r="K86" s="24"/>
    </row>
    <row r="87" spans="1:11" x14ac:dyDescent="0.25">
      <c r="A87" s="27" t="str">
        <f t="shared" si="13"/>
        <v/>
      </c>
      <c r="B87" s="28" t="str">
        <f t="shared" si="9"/>
        <v/>
      </c>
      <c r="C87" s="31" t="str">
        <f t="shared" si="16"/>
        <v/>
      </c>
      <c r="D87" s="31" t="str">
        <f t="shared" si="17"/>
        <v/>
      </c>
      <c r="E87" s="32" t="e">
        <f t="shared" si="10"/>
        <v>#VALUE!</v>
      </c>
      <c r="F87" s="31" t="e">
        <f t="shared" si="11"/>
        <v>#VALUE!</v>
      </c>
      <c r="G87" s="31" t="str">
        <f t="shared" si="14"/>
        <v/>
      </c>
      <c r="H87" s="31" t="str">
        <f t="shared" si="15"/>
        <v/>
      </c>
      <c r="I87" s="31" t="e">
        <f t="shared" si="12"/>
        <v>#VALUE!</v>
      </c>
      <c r="J87" s="24"/>
      <c r="K87" s="24"/>
    </row>
    <row r="88" spans="1:11" x14ac:dyDescent="0.25">
      <c r="A88" s="27" t="str">
        <f t="shared" si="13"/>
        <v/>
      </c>
      <c r="B88" s="28" t="str">
        <f t="shared" si="9"/>
        <v/>
      </c>
      <c r="C88" s="31" t="str">
        <f t="shared" si="16"/>
        <v/>
      </c>
      <c r="D88" s="31" t="str">
        <f t="shared" si="17"/>
        <v/>
      </c>
      <c r="E88" s="32" t="e">
        <f t="shared" si="10"/>
        <v>#VALUE!</v>
      </c>
      <c r="F88" s="31" t="e">
        <f t="shared" si="11"/>
        <v>#VALUE!</v>
      </c>
      <c r="G88" s="31" t="str">
        <f t="shared" si="14"/>
        <v/>
      </c>
      <c r="H88" s="31" t="str">
        <f t="shared" si="15"/>
        <v/>
      </c>
      <c r="I88" s="31" t="e">
        <f t="shared" si="12"/>
        <v>#VALUE!</v>
      </c>
      <c r="J88" s="24"/>
      <c r="K88" s="24"/>
    </row>
    <row r="89" spans="1:11" x14ac:dyDescent="0.25">
      <c r="A89" s="27" t="str">
        <f t="shared" si="13"/>
        <v/>
      </c>
      <c r="B89" s="28" t="str">
        <f t="shared" si="9"/>
        <v/>
      </c>
      <c r="C89" s="31" t="str">
        <f t="shared" si="16"/>
        <v/>
      </c>
      <c r="D89" s="31" t="str">
        <f t="shared" si="17"/>
        <v/>
      </c>
      <c r="E89" s="32" t="e">
        <f t="shared" si="10"/>
        <v>#VALUE!</v>
      </c>
      <c r="F89" s="31" t="e">
        <f t="shared" si="11"/>
        <v>#VALUE!</v>
      </c>
      <c r="G89" s="31" t="str">
        <f t="shared" si="14"/>
        <v/>
      </c>
      <c r="H89" s="31" t="str">
        <f t="shared" si="15"/>
        <v/>
      </c>
      <c r="I89" s="31" t="e">
        <f t="shared" si="12"/>
        <v>#VALUE!</v>
      </c>
      <c r="J89" s="24"/>
      <c r="K89" s="24"/>
    </row>
    <row r="90" spans="1:11" x14ac:dyDescent="0.25">
      <c r="A90" s="27" t="str">
        <f t="shared" si="13"/>
        <v/>
      </c>
      <c r="B90" s="28" t="str">
        <f t="shared" si="9"/>
        <v/>
      </c>
      <c r="C90" s="31" t="str">
        <f t="shared" si="16"/>
        <v/>
      </c>
      <c r="D90" s="31" t="str">
        <f t="shared" si="17"/>
        <v/>
      </c>
      <c r="E90" s="32" t="e">
        <f t="shared" si="10"/>
        <v>#VALUE!</v>
      </c>
      <c r="F90" s="31" t="e">
        <f t="shared" si="11"/>
        <v>#VALUE!</v>
      </c>
      <c r="G90" s="31" t="str">
        <f t="shared" si="14"/>
        <v/>
      </c>
      <c r="H90" s="31" t="str">
        <f t="shared" si="15"/>
        <v/>
      </c>
      <c r="I90" s="31" t="e">
        <f t="shared" si="12"/>
        <v>#VALUE!</v>
      </c>
      <c r="J90" s="24"/>
      <c r="K90" s="24"/>
    </row>
    <row r="91" spans="1:11" x14ac:dyDescent="0.25">
      <c r="A91" s="27" t="str">
        <f t="shared" si="13"/>
        <v/>
      </c>
      <c r="B91" s="28" t="str">
        <f t="shared" si="9"/>
        <v/>
      </c>
      <c r="C91" s="31" t="str">
        <f t="shared" si="16"/>
        <v/>
      </c>
      <c r="D91" s="31" t="str">
        <f t="shared" si="17"/>
        <v/>
      </c>
      <c r="E91" s="32" t="e">
        <f t="shared" si="10"/>
        <v>#VALUE!</v>
      </c>
      <c r="F91" s="31" t="e">
        <f t="shared" si="11"/>
        <v>#VALUE!</v>
      </c>
      <c r="G91" s="31" t="str">
        <f t="shared" si="14"/>
        <v/>
      </c>
      <c r="H91" s="31" t="str">
        <f t="shared" si="15"/>
        <v/>
      </c>
      <c r="I91" s="31" t="e">
        <f t="shared" si="12"/>
        <v>#VALUE!</v>
      </c>
      <c r="J91" s="24"/>
      <c r="K91" s="24"/>
    </row>
    <row r="92" spans="1:11" x14ac:dyDescent="0.25">
      <c r="A92" s="27" t="str">
        <f t="shared" si="13"/>
        <v/>
      </c>
      <c r="B92" s="28" t="str">
        <f t="shared" si="9"/>
        <v/>
      </c>
      <c r="C92" s="31" t="str">
        <f t="shared" si="16"/>
        <v/>
      </c>
      <c r="D92" s="31" t="str">
        <f t="shared" si="17"/>
        <v/>
      </c>
      <c r="E92" s="32" t="e">
        <f t="shared" si="10"/>
        <v>#VALUE!</v>
      </c>
      <c r="F92" s="31" t="e">
        <f t="shared" si="11"/>
        <v>#VALUE!</v>
      </c>
      <c r="G92" s="31" t="str">
        <f t="shared" si="14"/>
        <v/>
      </c>
      <c r="H92" s="31" t="str">
        <f t="shared" si="15"/>
        <v/>
      </c>
      <c r="I92" s="31" t="e">
        <f t="shared" si="12"/>
        <v>#VALUE!</v>
      </c>
      <c r="J92" s="24"/>
      <c r="K92" s="24"/>
    </row>
    <row r="93" spans="1:11" x14ac:dyDescent="0.25">
      <c r="A93" s="27" t="str">
        <f t="shared" si="13"/>
        <v/>
      </c>
      <c r="B93" s="28" t="str">
        <f t="shared" si="9"/>
        <v/>
      </c>
      <c r="C93" s="31" t="str">
        <f t="shared" si="16"/>
        <v/>
      </c>
      <c r="D93" s="31" t="str">
        <f t="shared" si="17"/>
        <v/>
      </c>
      <c r="E93" s="32" t="e">
        <f t="shared" si="10"/>
        <v>#VALUE!</v>
      </c>
      <c r="F93" s="31" t="e">
        <f t="shared" si="11"/>
        <v>#VALUE!</v>
      </c>
      <c r="G93" s="31" t="str">
        <f t="shared" si="14"/>
        <v/>
      </c>
      <c r="H93" s="31" t="str">
        <f t="shared" si="15"/>
        <v/>
      </c>
      <c r="I93" s="31" t="e">
        <f t="shared" si="12"/>
        <v>#VALUE!</v>
      </c>
      <c r="J93" s="24"/>
      <c r="K93" s="24"/>
    </row>
    <row r="94" spans="1:11" x14ac:dyDescent="0.25">
      <c r="A94" s="27" t="str">
        <f t="shared" si="13"/>
        <v/>
      </c>
      <c r="B94" s="28" t="str">
        <f t="shared" si="9"/>
        <v/>
      </c>
      <c r="C94" s="31" t="str">
        <f t="shared" si="16"/>
        <v/>
      </c>
      <c r="D94" s="31" t="str">
        <f t="shared" si="17"/>
        <v/>
      </c>
      <c r="E94" s="32" t="e">
        <f t="shared" si="10"/>
        <v>#VALUE!</v>
      </c>
      <c r="F94" s="31" t="e">
        <f t="shared" si="11"/>
        <v>#VALUE!</v>
      </c>
      <c r="G94" s="31" t="str">
        <f t="shared" si="14"/>
        <v/>
      </c>
      <c r="H94" s="31" t="str">
        <f t="shared" si="15"/>
        <v/>
      </c>
      <c r="I94" s="31" t="e">
        <f t="shared" si="12"/>
        <v>#VALUE!</v>
      </c>
      <c r="J94" s="24"/>
      <c r="K94" s="24"/>
    </row>
    <row r="95" spans="1:11" x14ac:dyDescent="0.25">
      <c r="A95" s="27" t="str">
        <f t="shared" si="13"/>
        <v/>
      </c>
      <c r="B95" s="28" t="str">
        <f t="shared" si="9"/>
        <v/>
      </c>
      <c r="C95" s="31" t="str">
        <f t="shared" si="16"/>
        <v/>
      </c>
      <c r="D95" s="31" t="str">
        <f t="shared" si="17"/>
        <v/>
      </c>
      <c r="E95" s="32" t="e">
        <f t="shared" si="10"/>
        <v>#VALUE!</v>
      </c>
      <c r="F95" s="31" t="e">
        <f t="shared" si="11"/>
        <v>#VALUE!</v>
      </c>
      <c r="G95" s="31" t="str">
        <f t="shared" si="14"/>
        <v/>
      </c>
      <c r="H95" s="31" t="str">
        <f t="shared" si="15"/>
        <v/>
      </c>
      <c r="I95" s="31" t="e">
        <f t="shared" si="12"/>
        <v>#VALUE!</v>
      </c>
      <c r="J95" s="24"/>
      <c r="K95" s="24"/>
    </row>
    <row r="96" spans="1:11" x14ac:dyDescent="0.25">
      <c r="A96" s="27" t="str">
        <f t="shared" si="13"/>
        <v/>
      </c>
      <c r="B96" s="28" t="str">
        <f t="shared" si="9"/>
        <v/>
      </c>
      <c r="C96" s="31" t="str">
        <f t="shared" si="16"/>
        <v/>
      </c>
      <c r="D96" s="31" t="str">
        <f t="shared" si="17"/>
        <v/>
      </c>
      <c r="E96" s="32" t="e">
        <f t="shared" si="10"/>
        <v>#VALUE!</v>
      </c>
      <c r="F96" s="31" t="e">
        <f t="shared" si="11"/>
        <v>#VALUE!</v>
      </c>
      <c r="G96" s="31" t="str">
        <f t="shared" si="14"/>
        <v/>
      </c>
      <c r="H96" s="31" t="str">
        <f t="shared" si="15"/>
        <v/>
      </c>
      <c r="I96" s="31" t="e">
        <f t="shared" si="12"/>
        <v>#VALUE!</v>
      </c>
      <c r="J96" s="24"/>
      <c r="K96" s="24"/>
    </row>
    <row r="97" spans="1:11" x14ac:dyDescent="0.25">
      <c r="A97" s="27" t="str">
        <f t="shared" si="13"/>
        <v/>
      </c>
      <c r="B97" s="28" t="str">
        <f t="shared" si="9"/>
        <v/>
      </c>
      <c r="C97" s="31" t="str">
        <f t="shared" si="16"/>
        <v/>
      </c>
      <c r="D97" s="31" t="str">
        <f t="shared" si="17"/>
        <v/>
      </c>
      <c r="E97" s="32" t="e">
        <f t="shared" si="10"/>
        <v>#VALUE!</v>
      </c>
      <c r="F97" s="31" t="e">
        <f t="shared" si="11"/>
        <v>#VALUE!</v>
      </c>
      <c r="G97" s="31" t="str">
        <f t="shared" si="14"/>
        <v/>
      </c>
      <c r="H97" s="31" t="str">
        <f t="shared" si="15"/>
        <v/>
      </c>
      <c r="I97" s="31" t="e">
        <f t="shared" si="12"/>
        <v>#VALUE!</v>
      </c>
      <c r="J97" s="24"/>
      <c r="K97" s="24"/>
    </row>
    <row r="98" spans="1:11" x14ac:dyDescent="0.25">
      <c r="A98" s="27" t="str">
        <f t="shared" si="13"/>
        <v/>
      </c>
      <c r="B98" s="28" t="str">
        <f t="shared" si="9"/>
        <v/>
      </c>
      <c r="C98" s="31" t="str">
        <f t="shared" si="16"/>
        <v/>
      </c>
      <c r="D98" s="31" t="str">
        <f t="shared" si="17"/>
        <v/>
      </c>
      <c r="E98" s="32" t="e">
        <f t="shared" si="10"/>
        <v>#VALUE!</v>
      </c>
      <c r="F98" s="31" t="e">
        <f t="shared" si="11"/>
        <v>#VALUE!</v>
      </c>
      <c r="G98" s="31" t="str">
        <f t="shared" si="14"/>
        <v/>
      </c>
      <c r="H98" s="31" t="str">
        <f t="shared" si="15"/>
        <v/>
      </c>
      <c r="I98" s="31" t="e">
        <f t="shared" si="12"/>
        <v>#VALUE!</v>
      </c>
      <c r="J98" s="24"/>
      <c r="K98" s="24"/>
    </row>
    <row r="99" spans="1:11" x14ac:dyDescent="0.25">
      <c r="A99" s="27" t="str">
        <f t="shared" si="13"/>
        <v/>
      </c>
      <c r="B99" s="28" t="str">
        <f t="shared" si="9"/>
        <v/>
      </c>
      <c r="C99" s="31" t="str">
        <f t="shared" si="16"/>
        <v/>
      </c>
      <c r="D99" s="31" t="str">
        <f t="shared" si="17"/>
        <v/>
      </c>
      <c r="E99" s="32" t="e">
        <f t="shared" si="10"/>
        <v>#VALUE!</v>
      </c>
      <c r="F99" s="31" t="e">
        <f t="shared" si="11"/>
        <v>#VALUE!</v>
      </c>
      <c r="G99" s="31" t="str">
        <f t="shared" si="14"/>
        <v/>
      </c>
      <c r="H99" s="31" t="str">
        <f t="shared" si="15"/>
        <v/>
      </c>
      <c r="I99" s="31" t="e">
        <f t="shared" si="12"/>
        <v>#VALUE!</v>
      </c>
      <c r="J99" s="24"/>
      <c r="K99" s="24"/>
    </row>
    <row r="100" spans="1:11" x14ac:dyDescent="0.25">
      <c r="A100" s="27" t="str">
        <f t="shared" si="13"/>
        <v/>
      </c>
      <c r="B100" s="28" t="str">
        <f t="shared" si="9"/>
        <v/>
      </c>
      <c r="C100" s="31" t="str">
        <f t="shared" si="16"/>
        <v/>
      </c>
      <c r="D100" s="31" t="str">
        <f t="shared" si="17"/>
        <v/>
      </c>
      <c r="E100" s="32" t="e">
        <f t="shared" si="10"/>
        <v>#VALUE!</v>
      </c>
      <c r="F100" s="31" t="e">
        <f t="shared" si="11"/>
        <v>#VALUE!</v>
      </c>
      <c r="G100" s="31" t="str">
        <f t="shared" si="14"/>
        <v/>
      </c>
      <c r="H100" s="31" t="str">
        <f t="shared" si="15"/>
        <v/>
      </c>
      <c r="I100" s="31" t="e">
        <f t="shared" si="12"/>
        <v>#VALUE!</v>
      </c>
      <c r="J100" s="24"/>
      <c r="K100" s="24"/>
    </row>
    <row r="101" spans="1:11" x14ac:dyDescent="0.25">
      <c r="A101" s="27" t="str">
        <f t="shared" si="13"/>
        <v/>
      </c>
      <c r="B101" s="28" t="str">
        <f t="shared" si="9"/>
        <v/>
      </c>
      <c r="C101" s="31" t="str">
        <f t="shared" si="16"/>
        <v/>
      </c>
      <c r="D101" s="31" t="str">
        <f t="shared" si="17"/>
        <v/>
      </c>
      <c r="E101" s="32" t="e">
        <f t="shared" si="10"/>
        <v>#VALUE!</v>
      </c>
      <c r="F101" s="31" t="e">
        <f t="shared" si="11"/>
        <v>#VALUE!</v>
      </c>
      <c r="G101" s="31" t="str">
        <f t="shared" si="14"/>
        <v/>
      </c>
      <c r="H101" s="31" t="str">
        <f t="shared" si="15"/>
        <v/>
      </c>
      <c r="I101" s="31" t="e">
        <f t="shared" si="12"/>
        <v>#VALUE!</v>
      </c>
      <c r="J101" s="24"/>
      <c r="K101" s="24"/>
    </row>
    <row r="102" spans="1:11" x14ac:dyDescent="0.25">
      <c r="A102" s="27" t="str">
        <f t="shared" si="13"/>
        <v/>
      </c>
      <c r="B102" s="28" t="str">
        <f t="shared" si="9"/>
        <v/>
      </c>
      <c r="C102" s="31" t="str">
        <f t="shared" si="16"/>
        <v/>
      </c>
      <c r="D102" s="31" t="str">
        <f t="shared" si="17"/>
        <v/>
      </c>
      <c r="E102" s="32" t="e">
        <f t="shared" si="10"/>
        <v>#VALUE!</v>
      </c>
      <c r="F102" s="31" t="e">
        <f t="shared" si="11"/>
        <v>#VALUE!</v>
      </c>
      <c r="G102" s="31" t="str">
        <f t="shared" si="14"/>
        <v/>
      </c>
      <c r="H102" s="31" t="str">
        <f t="shared" si="15"/>
        <v/>
      </c>
      <c r="I102" s="31" t="e">
        <f t="shared" si="12"/>
        <v>#VALUE!</v>
      </c>
      <c r="J102" s="24"/>
      <c r="K102" s="24"/>
    </row>
    <row r="103" spans="1:11" x14ac:dyDescent="0.25">
      <c r="A103" s="27" t="str">
        <f t="shared" si="13"/>
        <v/>
      </c>
      <c r="B103" s="28" t="str">
        <f t="shared" si="9"/>
        <v/>
      </c>
      <c r="C103" s="31" t="str">
        <f t="shared" si="16"/>
        <v/>
      </c>
      <c r="D103" s="31" t="str">
        <f t="shared" si="17"/>
        <v/>
      </c>
      <c r="E103" s="32" t="e">
        <f t="shared" si="10"/>
        <v>#VALUE!</v>
      </c>
      <c r="F103" s="31" t="e">
        <f t="shared" si="11"/>
        <v>#VALUE!</v>
      </c>
      <c r="G103" s="31" t="str">
        <f t="shared" si="14"/>
        <v/>
      </c>
      <c r="H103" s="31" t="str">
        <f t="shared" si="15"/>
        <v/>
      </c>
      <c r="I103" s="31" t="e">
        <f t="shared" si="12"/>
        <v>#VALUE!</v>
      </c>
      <c r="J103" s="24"/>
      <c r="K103" s="24"/>
    </row>
    <row r="104" spans="1:11" x14ac:dyDescent="0.25">
      <c r="A104" s="27" t="str">
        <f t="shared" si="13"/>
        <v/>
      </c>
      <c r="B104" s="28" t="str">
        <f t="shared" si="9"/>
        <v/>
      </c>
      <c r="C104" s="31" t="str">
        <f t="shared" si="16"/>
        <v/>
      </c>
      <c r="D104" s="31" t="str">
        <f t="shared" si="17"/>
        <v/>
      </c>
      <c r="E104" s="32" t="e">
        <f t="shared" si="10"/>
        <v>#VALUE!</v>
      </c>
      <c r="F104" s="31" t="e">
        <f t="shared" si="11"/>
        <v>#VALUE!</v>
      </c>
      <c r="G104" s="31" t="str">
        <f t="shared" si="14"/>
        <v/>
      </c>
      <c r="H104" s="31" t="str">
        <f t="shared" si="15"/>
        <v/>
      </c>
      <c r="I104" s="31" t="e">
        <f t="shared" si="12"/>
        <v>#VALUE!</v>
      </c>
      <c r="J104" s="24"/>
      <c r="K104" s="24"/>
    </row>
    <row r="105" spans="1:11" x14ac:dyDescent="0.25">
      <c r="A105" s="27" t="str">
        <f t="shared" si="13"/>
        <v/>
      </c>
      <c r="B105" s="28" t="str">
        <f t="shared" si="9"/>
        <v/>
      </c>
      <c r="C105" s="31" t="str">
        <f t="shared" si="16"/>
        <v/>
      </c>
      <c r="D105" s="31" t="str">
        <f t="shared" si="17"/>
        <v/>
      </c>
      <c r="E105" s="32" t="e">
        <f t="shared" si="10"/>
        <v>#VALUE!</v>
      </c>
      <c r="F105" s="31" t="e">
        <f t="shared" si="11"/>
        <v>#VALUE!</v>
      </c>
      <c r="G105" s="31" t="str">
        <f t="shared" si="14"/>
        <v/>
      </c>
      <c r="H105" s="31" t="str">
        <f t="shared" si="15"/>
        <v/>
      </c>
      <c r="I105" s="31" t="e">
        <f t="shared" si="12"/>
        <v>#VALUE!</v>
      </c>
      <c r="J105" s="24"/>
      <c r="K105" s="24"/>
    </row>
    <row r="106" spans="1:11" x14ac:dyDescent="0.25">
      <c r="A106" s="27" t="str">
        <f t="shared" si="13"/>
        <v/>
      </c>
      <c r="B106" s="28" t="str">
        <f t="shared" si="9"/>
        <v/>
      </c>
      <c r="C106" s="31" t="str">
        <f t="shared" si="16"/>
        <v/>
      </c>
      <c r="D106" s="31" t="str">
        <f t="shared" si="17"/>
        <v/>
      </c>
      <c r="E106" s="32" t="e">
        <f t="shared" si="10"/>
        <v>#VALUE!</v>
      </c>
      <c r="F106" s="31" t="e">
        <f t="shared" si="11"/>
        <v>#VALUE!</v>
      </c>
      <c r="G106" s="31" t="str">
        <f t="shared" si="14"/>
        <v/>
      </c>
      <c r="H106" s="31" t="str">
        <f t="shared" si="15"/>
        <v/>
      </c>
      <c r="I106" s="31" t="e">
        <f t="shared" si="12"/>
        <v>#VALUE!</v>
      </c>
      <c r="J106" s="24"/>
      <c r="K106" s="24"/>
    </row>
    <row r="107" spans="1:11" x14ac:dyDescent="0.25">
      <c r="A107" s="27" t="str">
        <f t="shared" si="13"/>
        <v/>
      </c>
      <c r="B107" s="28" t="str">
        <f t="shared" si="9"/>
        <v/>
      </c>
      <c r="C107" s="31" t="str">
        <f t="shared" si="16"/>
        <v/>
      </c>
      <c r="D107" s="31" t="str">
        <f t="shared" si="17"/>
        <v/>
      </c>
      <c r="E107" s="32" t="e">
        <f t="shared" si="10"/>
        <v>#VALUE!</v>
      </c>
      <c r="F107" s="31" t="e">
        <f t="shared" si="11"/>
        <v>#VALUE!</v>
      </c>
      <c r="G107" s="31" t="str">
        <f t="shared" si="14"/>
        <v/>
      </c>
      <c r="H107" s="31" t="str">
        <f t="shared" si="15"/>
        <v/>
      </c>
      <c r="I107" s="31" t="e">
        <f t="shared" si="12"/>
        <v>#VALUE!</v>
      </c>
      <c r="J107" s="24"/>
      <c r="K107" s="24"/>
    </row>
    <row r="108" spans="1:11" x14ac:dyDescent="0.25">
      <c r="A108" s="27" t="str">
        <f t="shared" si="13"/>
        <v/>
      </c>
      <c r="B108" s="28" t="str">
        <f t="shared" si="9"/>
        <v/>
      </c>
      <c r="C108" s="31" t="str">
        <f t="shared" si="16"/>
        <v/>
      </c>
      <c r="D108" s="31" t="str">
        <f t="shared" si="17"/>
        <v/>
      </c>
      <c r="E108" s="32" t="e">
        <f t="shared" si="10"/>
        <v>#VALUE!</v>
      </c>
      <c r="F108" s="31" t="e">
        <f t="shared" si="11"/>
        <v>#VALUE!</v>
      </c>
      <c r="G108" s="31" t="str">
        <f t="shared" si="14"/>
        <v/>
      </c>
      <c r="H108" s="31" t="str">
        <f t="shared" si="15"/>
        <v/>
      </c>
      <c r="I108" s="31" t="e">
        <f t="shared" si="12"/>
        <v>#VALUE!</v>
      </c>
      <c r="J108" s="24"/>
      <c r="K108" s="24"/>
    </row>
    <row r="109" spans="1:11" x14ac:dyDescent="0.25">
      <c r="A109" s="27" t="str">
        <f t="shared" si="13"/>
        <v/>
      </c>
      <c r="B109" s="28" t="str">
        <f t="shared" si="9"/>
        <v/>
      </c>
      <c r="C109" s="31" t="str">
        <f t="shared" si="16"/>
        <v/>
      </c>
      <c r="D109" s="31" t="str">
        <f t="shared" si="17"/>
        <v/>
      </c>
      <c r="E109" s="32" t="e">
        <f t="shared" si="10"/>
        <v>#VALUE!</v>
      </c>
      <c r="F109" s="31" t="e">
        <f t="shared" si="11"/>
        <v>#VALUE!</v>
      </c>
      <c r="G109" s="31" t="str">
        <f t="shared" si="14"/>
        <v/>
      </c>
      <c r="H109" s="31" t="str">
        <f t="shared" si="15"/>
        <v/>
      </c>
      <c r="I109" s="31" t="e">
        <f t="shared" si="12"/>
        <v>#VALUE!</v>
      </c>
      <c r="J109" s="24"/>
      <c r="K109" s="24"/>
    </row>
    <row r="110" spans="1:11" x14ac:dyDescent="0.25">
      <c r="A110" s="27" t="str">
        <f t="shared" si="13"/>
        <v/>
      </c>
      <c r="B110" s="28" t="str">
        <f t="shared" si="9"/>
        <v/>
      </c>
      <c r="C110" s="31" t="str">
        <f t="shared" si="16"/>
        <v/>
      </c>
      <c r="D110" s="31" t="str">
        <f t="shared" si="17"/>
        <v/>
      </c>
      <c r="E110" s="32" t="e">
        <f t="shared" si="10"/>
        <v>#VALUE!</v>
      </c>
      <c r="F110" s="31" t="e">
        <f t="shared" si="11"/>
        <v>#VALUE!</v>
      </c>
      <c r="G110" s="31" t="str">
        <f t="shared" si="14"/>
        <v/>
      </c>
      <c r="H110" s="31" t="str">
        <f t="shared" si="15"/>
        <v/>
      </c>
      <c r="I110" s="31" t="e">
        <f t="shared" si="12"/>
        <v>#VALUE!</v>
      </c>
      <c r="J110" s="24"/>
      <c r="K110" s="24"/>
    </row>
    <row r="111" spans="1:11" x14ac:dyDescent="0.25">
      <c r="A111" s="27" t="str">
        <f t="shared" si="13"/>
        <v/>
      </c>
      <c r="B111" s="28" t="str">
        <f t="shared" si="9"/>
        <v/>
      </c>
      <c r="C111" s="31" t="str">
        <f t="shared" si="16"/>
        <v/>
      </c>
      <c r="D111" s="31" t="str">
        <f t="shared" si="17"/>
        <v/>
      </c>
      <c r="E111" s="32" t="e">
        <f t="shared" si="10"/>
        <v>#VALUE!</v>
      </c>
      <c r="F111" s="31" t="e">
        <f t="shared" si="11"/>
        <v>#VALUE!</v>
      </c>
      <c r="G111" s="31" t="str">
        <f t="shared" si="14"/>
        <v/>
      </c>
      <c r="H111" s="31" t="str">
        <f t="shared" si="15"/>
        <v/>
      </c>
      <c r="I111" s="31" t="e">
        <f t="shared" si="12"/>
        <v>#VALUE!</v>
      </c>
      <c r="J111" s="24"/>
      <c r="K111" s="24"/>
    </row>
    <row r="112" spans="1:11" x14ac:dyDescent="0.25">
      <c r="A112" s="27" t="str">
        <f t="shared" si="13"/>
        <v/>
      </c>
      <c r="B112" s="28" t="str">
        <f t="shared" si="9"/>
        <v/>
      </c>
      <c r="C112" s="31" t="str">
        <f t="shared" si="16"/>
        <v/>
      </c>
      <c r="D112" s="31" t="str">
        <f t="shared" si="17"/>
        <v/>
      </c>
      <c r="E112" s="32" t="e">
        <f t="shared" si="10"/>
        <v>#VALUE!</v>
      </c>
      <c r="F112" s="31" t="e">
        <f t="shared" si="11"/>
        <v>#VALUE!</v>
      </c>
      <c r="G112" s="31" t="str">
        <f t="shared" si="14"/>
        <v/>
      </c>
      <c r="H112" s="31" t="str">
        <f t="shared" si="15"/>
        <v/>
      </c>
      <c r="I112" s="31" t="e">
        <f t="shared" si="12"/>
        <v>#VALUE!</v>
      </c>
      <c r="J112" s="24"/>
      <c r="K112" s="24"/>
    </row>
    <row r="113" spans="1:11" x14ac:dyDescent="0.25">
      <c r="A113" s="27" t="str">
        <f t="shared" si="13"/>
        <v/>
      </c>
      <c r="B113" s="28" t="str">
        <f t="shared" si="9"/>
        <v/>
      </c>
      <c r="C113" s="31" t="str">
        <f t="shared" si="16"/>
        <v/>
      </c>
      <c r="D113" s="31" t="str">
        <f t="shared" si="17"/>
        <v/>
      </c>
      <c r="E113" s="32" t="e">
        <f t="shared" si="10"/>
        <v>#VALUE!</v>
      </c>
      <c r="F113" s="31" t="e">
        <f t="shared" si="11"/>
        <v>#VALUE!</v>
      </c>
      <c r="G113" s="31" t="str">
        <f t="shared" si="14"/>
        <v/>
      </c>
      <c r="H113" s="31" t="str">
        <f t="shared" si="15"/>
        <v/>
      </c>
      <c r="I113" s="31" t="e">
        <f t="shared" si="12"/>
        <v>#VALUE!</v>
      </c>
      <c r="J113" s="24"/>
      <c r="K113" s="24"/>
    </row>
    <row r="114" spans="1:11" x14ac:dyDescent="0.25">
      <c r="A114" s="27" t="str">
        <f t="shared" si="13"/>
        <v/>
      </c>
      <c r="B114" s="28" t="str">
        <f t="shared" si="9"/>
        <v/>
      </c>
      <c r="C114" s="31" t="str">
        <f t="shared" si="16"/>
        <v/>
      </c>
      <c r="D114" s="31" t="str">
        <f t="shared" si="17"/>
        <v/>
      </c>
      <c r="E114" s="32" t="e">
        <f t="shared" si="10"/>
        <v>#VALUE!</v>
      </c>
      <c r="F114" s="31" t="e">
        <f t="shared" si="11"/>
        <v>#VALUE!</v>
      </c>
      <c r="G114" s="31" t="str">
        <f t="shared" si="14"/>
        <v/>
      </c>
      <c r="H114" s="31" t="str">
        <f t="shared" si="15"/>
        <v/>
      </c>
      <c r="I114" s="31" t="e">
        <f t="shared" si="12"/>
        <v>#VALUE!</v>
      </c>
      <c r="J114" s="24"/>
      <c r="K114" s="24"/>
    </row>
    <row r="115" spans="1:11" x14ac:dyDescent="0.25">
      <c r="A115" s="27" t="str">
        <f t="shared" si="13"/>
        <v/>
      </c>
      <c r="B115" s="28" t="str">
        <f t="shared" si="9"/>
        <v/>
      </c>
      <c r="C115" s="31" t="str">
        <f t="shared" si="16"/>
        <v/>
      </c>
      <c r="D115" s="31" t="str">
        <f t="shared" si="17"/>
        <v/>
      </c>
      <c r="E115" s="32" t="e">
        <f t="shared" si="10"/>
        <v>#VALUE!</v>
      </c>
      <c r="F115" s="31" t="e">
        <f t="shared" si="11"/>
        <v>#VALUE!</v>
      </c>
      <c r="G115" s="31" t="str">
        <f t="shared" si="14"/>
        <v/>
      </c>
      <c r="H115" s="31" t="str">
        <f t="shared" si="15"/>
        <v/>
      </c>
      <c r="I115" s="31" t="e">
        <f t="shared" si="12"/>
        <v>#VALUE!</v>
      </c>
      <c r="J115" s="24"/>
      <c r="K115" s="24"/>
    </row>
    <row r="116" spans="1:11" x14ac:dyDescent="0.25">
      <c r="A116" s="27" t="str">
        <f t="shared" si="13"/>
        <v/>
      </c>
      <c r="B116" s="28" t="str">
        <f t="shared" si="9"/>
        <v/>
      </c>
      <c r="C116" s="31" t="str">
        <f t="shared" si="16"/>
        <v/>
      </c>
      <c r="D116" s="31" t="str">
        <f t="shared" si="17"/>
        <v/>
      </c>
      <c r="E116" s="32" t="e">
        <f t="shared" si="10"/>
        <v>#VALUE!</v>
      </c>
      <c r="F116" s="31" t="e">
        <f t="shared" si="11"/>
        <v>#VALUE!</v>
      </c>
      <c r="G116" s="31" t="str">
        <f t="shared" si="14"/>
        <v/>
      </c>
      <c r="H116" s="31" t="str">
        <f t="shared" si="15"/>
        <v/>
      </c>
      <c r="I116" s="31" t="e">
        <f t="shared" si="12"/>
        <v>#VALUE!</v>
      </c>
      <c r="J116" s="24"/>
      <c r="K116" s="24"/>
    </row>
    <row r="117" spans="1:11" x14ac:dyDescent="0.25">
      <c r="A117" s="27" t="str">
        <f t="shared" si="13"/>
        <v/>
      </c>
      <c r="B117" s="28" t="str">
        <f t="shared" si="9"/>
        <v/>
      </c>
      <c r="C117" s="31" t="str">
        <f t="shared" si="16"/>
        <v/>
      </c>
      <c r="D117" s="31" t="str">
        <f t="shared" si="17"/>
        <v/>
      </c>
      <c r="E117" s="32" t="e">
        <f t="shared" si="10"/>
        <v>#VALUE!</v>
      </c>
      <c r="F117" s="31" t="e">
        <f t="shared" si="11"/>
        <v>#VALUE!</v>
      </c>
      <c r="G117" s="31" t="str">
        <f t="shared" si="14"/>
        <v/>
      </c>
      <c r="H117" s="31" t="str">
        <f t="shared" si="15"/>
        <v/>
      </c>
      <c r="I117" s="31" t="e">
        <f t="shared" si="12"/>
        <v>#VALUE!</v>
      </c>
      <c r="J117" s="24"/>
      <c r="K117" s="24"/>
    </row>
    <row r="118" spans="1:11" x14ac:dyDescent="0.25">
      <c r="A118" s="27" t="str">
        <f t="shared" si="13"/>
        <v/>
      </c>
      <c r="B118" s="28" t="str">
        <f t="shared" si="9"/>
        <v/>
      </c>
      <c r="C118" s="31" t="str">
        <f t="shared" si="16"/>
        <v/>
      </c>
      <c r="D118" s="31" t="str">
        <f t="shared" si="17"/>
        <v/>
      </c>
      <c r="E118" s="32" t="e">
        <f t="shared" si="10"/>
        <v>#VALUE!</v>
      </c>
      <c r="F118" s="31" t="e">
        <f t="shared" si="11"/>
        <v>#VALUE!</v>
      </c>
      <c r="G118" s="31" t="str">
        <f t="shared" si="14"/>
        <v/>
      </c>
      <c r="H118" s="31" t="str">
        <f t="shared" si="15"/>
        <v/>
      </c>
      <c r="I118" s="31" t="e">
        <f t="shared" si="12"/>
        <v>#VALUE!</v>
      </c>
      <c r="J118" s="24"/>
      <c r="K118" s="24"/>
    </row>
    <row r="119" spans="1:11" x14ac:dyDescent="0.25">
      <c r="A119" s="27" t="str">
        <f t="shared" si="13"/>
        <v/>
      </c>
      <c r="B119" s="28" t="str">
        <f t="shared" si="9"/>
        <v/>
      </c>
      <c r="C119" s="31" t="str">
        <f t="shared" si="16"/>
        <v/>
      </c>
      <c r="D119" s="31" t="str">
        <f t="shared" si="17"/>
        <v/>
      </c>
      <c r="E119" s="32" t="e">
        <f t="shared" si="10"/>
        <v>#VALUE!</v>
      </c>
      <c r="F119" s="31" t="e">
        <f t="shared" si="11"/>
        <v>#VALUE!</v>
      </c>
      <c r="G119" s="31" t="str">
        <f t="shared" si="14"/>
        <v/>
      </c>
      <c r="H119" s="31" t="str">
        <f t="shared" si="15"/>
        <v/>
      </c>
      <c r="I119" s="31" t="e">
        <f t="shared" si="12"/>
        <v>#VALUE!</v>
      </c>
      <c r="J119" s="24"/>
      <c r="K119" s="24"/>
    </row>
    <row r="120" spans="1:11" x14ac:dyDescent="0.25">
      <c r="A120" s="27" t="str">
        <f t="shared" si="13"/>
        <v/>
      </c>
      <c r="B120" s="28" t="str">
        <f t="shared" si="9"/>
        <v/>
      </c>
      <c r="C120" s="31" t="str">
        <f t="shared" si="16"/>
        <v/>
      </c>
      <c r="D120" s="31" t="str">
        <f t="shared" si="17"/>
        <v/>
      </c>
      <c r="E120" s="32" t="e">
        <f t="shared" si="10"/>
        <v>#VALUE!</v>
      </c>
      <c r="F120" s="31" t="e">
        <f t="shared" si="11"/>
        <v>#VALUE!</v>
      </c>
      <c r="G120" s="31" t="str">
        <f t="shared" si="14"/>
        <v/>
      </c>
      <c r="H120" s="31" t="str">
        <f t="shared" si="15"/>
        <v/>
      </c>
      <c r="I120" s="31" t="e">
        <f t="shared" si="12"/>
        <v>#VALUE!</v>
      </c>
      <c r="J120" s="24"/>
      <c r="K120" s="24"/>
    </row>
    <row r="121" spans="1:11" x14ac:dyDescent="0.25">
      <c r="A121" s="27" t="str">
        <f t="shared" si="13"/>
        <v/>
      </c>
      <c r="B121" s="28" t="str">
        <f t="shared" si="9"/>
        <v/>
      </c>
      <c r="C121" s="31" t="str">
        <f t="shared" si="16"/>
        <v/>
      </c>
      <c r="D121" s="31" t="str">
        <f t="shared" si="17"/>
        <v/>
      </c>
      <c r="E121" s="32" t="e">
        <f t="shared" si="10"/>
        <v>#VALUE!</v>
      </c>
      <c r="F121" s="31" t="e">
        <f t="shared" si="11"/>
        <v>#VALUE!</v>
      </c>
      <c r="G121" s="31" t="str">
        <f t="shared" si="14"/>
        <v/>
      </c>
      <c r="H121" s="31" t="str">
        <f t="shared" si="15"/>
        <v/>
      </c>
      <c r="I121" s="31" t="e">
        <f t="shared" si="12"/>
        <v>#VALUE!</v>
      </c>
      <c r="J121" s="24"/>
      <c r="K121" s="24"/>
    </row>
    <row r="122" spans="1:11" x14ac:dyDescent="0.25">
      <c r="A122" s="27" t="str">
        <f t="shared" si="13"/>
        <v/>
      </c>
      <c r="B122" s="28" t="str">
        <f t="shared" si="9"/>
        <v/>
      </c>
      <c r="C122" s="31" t="str">
        <f t="shared" si="16"/>
        <v/>
      </c>
      <c r="D122" s="31" t="str">
        <f t="shared" si="17"/>
        <v/>
      </c>
      <c r="E122" s="32" t="e">
        <f t="shared" si="10"/>
        <v>#VALUE!</v>
      </c>
      <c r="F122" s="31" t="e">
        <f t="shared" si="11"/>
        <v>#VALUE!</v>
      </c>
      <c r="G122" s="31" t="str">
        <f t="shared" si="14"/>
        <v/>
      </c>
      <c r="H122" s="31" t="str">
        <f t="shared" si="15"/>
        <v/>
      </c>
      <c r="I122" s="31" t="e">
        <f t="shared" si="12"/>
        <v>#VALUE!</v>
      </c>
      <c r="J122" s="24"/>
      <c r="K122" s="24"/>
    </row>
    <row r="123" spans="1:11" x14ac:dyDescent="0.25">
      <c r="A123" s="27" t="str">
        <f t="shared" si="13"/>
        <v/>
      </c>
      <c r="B123" s="28" t="str">
        <f t="shared" si="9"/>
        <v/>
      </c>
      <c r="C123" s="31" t="str">
        <f t="shared" si="16"/>
        <v/>
      </c>
      <c r="D123" s="31" t="str">
        <f t="shared" si="17"/>
        <v/>
      </c>
      <c r="E123" s="32" t="e">
        <f t="shared" si="10"/>
        <v>#VALUE!</v>
      </c>
      <c r="F123" s="31" t="e">
        <f t="shared" si="11"/>
        <v>#VALUE!</v>
      </c>
      <c r="G123" s="31" t="str">
        <f t="shared" si="14"/>
        <v/>
      </c>
      <c r="H123" s="31" t="str">
        <f t="shared" si="15"/>
        <v/>
      </c>
      <c r="I123" s="31" t="e">
        <f t="shared" si="12"/>
        <v>#VALUE!</v>
      </c>
      <c r="J123" s="24"/>
      <c r="K123" s="24"/>
    </row>
    <row r="124" spans="1:11" x14ac:dyDescent="0.25">
      <c r="A124" s="27" t="str">
        <f t="shared" si="13"/>
        <v/>
      </c>
      <c r="B124" s="28" t="str">
        <f t="shared" si="9"/>
        <v/>
      </c>
      <c r="C124" s="31" t="str">
        <f t="shared" si="16"/>
        <v/>
      </c>
      <c r="D124" s="31" t="str">
        <f t="shared" si="17"/>
        <v/>
      </c>
      <c r="E124" s="32" t="e">
        <f t="shared" si="10"/>
        <v>#VALUE!</v>
      </c>
      <c r="F124" s="31" t="e">
        <f t="shared" si="11"/>
        <v>#VALUE!</v>
      </c>
      <c r="G124" s="31" t="str">
        <f t="shared" si="14"/>
        <v/>
      </c>
      <c r="H124" s="31" t="str">
        <f t="shared" si="15"/>
        <v/>
      </c>
      <c r="I124" s="31" t="e">
        <f t="shared" si="12"/>
        <v>#VALUE!</v>
      </c>
      <c r="J124" s="24"/>
      <c r="K124" s="24"/>
    </row>
    <row r="125" spans="1:11" x14ac:dyDescent="0.25">
      <c r="A125" s="27" t="str">
        <f t="shared" si="13"/>
        <v/>
      </c>
      <c r="B125" s="28" t="str">
        <f t="shared" si="9"/>
        <v/>
      </c>
      <c r="C125" s="31" t="str">
        <f t="shared" si="16"/>
        <v/>
      </c>
      <c r="D125" s="31" t="str">
        <f t="shared" si="17"/>
        <v/>
      </c>
      <c r="E125" s="32" t="e">
        <f t="shared" si="10"/>
        <v>#VALUE!</v>
      </c>
      <c r="F125" s="31" t="e">
        <f t="shared" si="11"/>
        <v>#VALUE!</v>
      </c>
      <c r="G125" s="31" t="str">
        <f t="shared" si="14"/>
        <v/>
      </c>
      <c r="H125" s="31" t="str">
        <f t="shared" si="15"/>
        <v/>
      </c>
      <c r="I125" s="31" t="e">
        <f t="shared" si="12"/>
        <v>#VALUE!</v>
      </c>
      <c r="J125" s="24"/>
      <c r="K125" s="24"/>
    </row>
    <row r="126" spans="1:11" x14ac:dyDescent="0.25">
      <c r="A126" s="27" t="str">
        <f t="shared" si="13"/>
        <v/>
      </c>
      <c r="B126" s="28" t="str">
        <f t="shared" si="9"/>
        <v/>
      </c>
      <c r="C126" s="31" t="str">
        <f t="shared" si="16"/>
        <v/>
      </c>
      <c r="D126" s="31" t="str">
        <f t="shared" si="17"/>
        <v/>
      </c>
      <c r="E126" s="32" t="e">
        <f t="shared" si="10"/>
        <v>#VALUE!</v>
      </c>
      <c r="F126" s="31" t="e">
        <f t="shared" si="11"/>
        <v>#VALUE!</v>
      </c>
      <c r="G126" s="31" t="str">
        <f t="shared" si="14"/>
        <v/>
      </c>
      <c r="H126" s="31" t="str">
        <f t="shared" si="15"/>
        <v/>
      </c>
      <c r="I126" s="31" t="e">
        <f t="shared" si="12"/>
        <v>#VALUE!</v>
      </c>
      <c r="J126" s="24"/>
      <c r="K126" s="24"/>
    </row>
    <row r="127" spans="1:11" x14ac:dyDescent="0.25">
      <c r="A127" s="27" t="str">
        <f t="shared" si="13"/>
        <v/>
      </c>
      <c r="B127" s="28" t="str">
        <f t="shared" si="9"/>
        <v/>
      </c>
      <c r="C127" s="31" t="str">
        <f t="shared" si="16"/>
        <v/>
      </c>
      <c r="D127" s="31" t="str">
        <f t="shared" si="17"/>
        <v/>
      </c>
      <c r="E127" s="32" t="e">
        <f t="shared" si="10"/>
        <v>#VALUE!</v>
      </c>
      <c r="F127" s="31" t="e">
        <f t="shared" si="11"/>
        <v>#VALUE!</v>
      </c>
      <c r="G127" s="31" t="str">
        <f t="shared" si="14"/>
        <v/>
      </c>
      <c r="H127" s="31" t="str">
        <f t="shared" si="15"/>
        <v/>
      </c>
      <c r="I127" s="31" t="e">
        <f t="shared" si="12"/>
        <v>#VALUE!</v>
      </c>
      <c r="J127" s="24"/>
      <c r="K127" s="24"/>
    </row>
    <row r="128" spans="1:11" x14ac:dyDescent="0.25">
      <c r="A128" s="27" t="str">
        <f t="shared" si="13"/>
        <v/>
      </c>
      <c r="B128" s="28" t="str">
        <f t="shared" si="9"/>
        <v/>
      </c>
      <c r="C128" s="31" t="str">
        <f t="shared" si="16"/>
        <v/>
      </c>
      <c r="D128" s="31" t="str">
        <f t="shared" si="17"/>
        <v/>
      </c>
      <c r="E128" s="32" t="e">
        <f t="shared" si="10"/>
        <v>#VALUE!</v>
      </c>
      <c r="F128" s="31" t="e">
        <f t="shared" si="11"/>
        <v>#VALUE!</v>
      </c>
      <c r="G128" s="31" t="str">
        <f t="shared" si="14"/>
        <v/>
      </c>
      <c r="H128" s="31" t="str">
        <f t="shared" si="15"/>
        <v/>
      </c>
      <c r="I128" s="31" t="e">
        <f t="shared" si="12"/>
        <v>#VALUE!</v>
      </c>
      <c r="J128" s="24"/>
      <c r="K128" s="24"/>
    </row>
    <row r="129" spans="1:11" x14ac:dyDescent="0.25">
      <c r="A129" s="27" t="str">
        <f t="shared" si="13"/>
        <v/>
      </c>
      <c r="B129" s="28" t="str">
        <f t="shared" si="9"/>
        <v/>
      </c>
      <c r="C129" s="31" t="str">
        <f t="shared" si="16"/>
        <v/>
      </c>
      <c r="D129" s="31" t="str">
        <f t="shared" si="17"/>
        <v/>
      </c>
      <c r="E129" s="32" t="e">
        <f t="shared" si="10"/>
        <v>#VALUE!</v>
      </c>
      <c r="F129" s="31" t="e">
        <f t="shared" si="11"/>
        <v>#VALUE!</v>
      </c>
      <c r="G129" s="31" t="str">
        <f t="shared" si="14"/>
        <v/>
      </c>
      <c r="H129" s="31" t="str">
        <f t="shared" si="15"/>
        <v/>
      </c>
      <c r="I129" s="31" t="e">
        <f t="shared" si="12"/>
        <v>#VALUE!</v>
      </c>
      <c r="J129" s="24"/>
      <c r="K129" s="24"/>
    </row>
    <row r="130" spans="1:11" x14ac:dyDescent="0.25">
      <c r="A130" s="27" t="str">
        <f t="shared" si="13"/>
        <v/>
      </c>
      <c r="B130" s="28" t="str">
        <f t="shared" si="9"/>
        <v/>
      </c>
      <c r="C130" s="31" t="str">
        <f t="shared" si="16"/>
        <v/>
      </c>
      <c r="D130" s="31" t="str">
        <f t="shared" si="17"/>
        <v/>
      </c>
      <c r="E130" s="32" t="e">
        <f t="shared" si="10"/>
        <v>#VALUE!</v>
      </c>
      <c r="F130" s="31" t="e">
        <f t="shared" si="11"/>
        <v>#VALUE!</v>
      </c>
      <c r="G130" s="31" t="str">
        <f t="shared" si="14"/>
        <v/>
      </c>
      <c r="H130" s="31" t="str">
        <f t="shared" si="15"/>
        <v/>
      </c>
      <c r="I130" s="31" t="e">
        <f t="shared" si="12"/>
        <v>#VALUE!</v>
      </c>
      <c r="J130" s="24"/>
      <c r="K130" s="24"/>
    </row>
    <row r="131" spans="1:11" x14ac:dyDescent="0.25">
      <c r="A131" s="27" t="str">
        <f t="shared" si="13"/>
        <v/>
      </c>
      <c r="B131" s="28" t="str">
        <f t="shared" si="9"/>
        <v/>
      </c>
      <c r="C131" s="31" t="str">
        <f t="shared" si="16"/>
        <v/>
      </c>
      <c r="D131" s="31" t="str">
        <f t="shared" si="17"/>
        <v/>
      </c>
      <c r="E131" s="32" t="e">
        <f t="shared" si="10"/>
        <v>#VALUE!</v>
      </c>
      <c r="F131" s="31" t="e">
        <f t="shared" si="11"/>
        <v>#VALUE!</v>
      </c>
      <c r="G131" s="31" t="str">
        <f t="shared" si="14"/>
        <v/>
      </c>
      <c r="H131" s="31" t="str">
        <f t="shared" si="15"/>
        <v/>
      </c>
      <c r="I131" s="31" t="e">
        <f t="shared" si="12"/>
        <v>#VALUE!</v>
      </c>
      <c r="J131" s="24"/>
      <c r="K131" s="24"/>
    </row>
    <row r="132" spans="1:11" x14ac:dyDescent="0.25">
      <c r="A132" s="27" t="str">
        <f t="shared" si="13"/>
        <v/>
      </c>
      <c r="B132" s="28" t="str">
        <f t="shared" si="9"/>
        <v/>
      </c>
      <c r="C132" s="31" t="str">
        <f t="shared" si="16"/>
        <v/>
      </c>
      <c r="D132" s="31" t="str">
        <f t="shared" si="17"/>
        <v/>
      </c>
      <c r="E132" s="32" t="e">
        <f t="shared" si="10"/>
        <v>#VALUE!</v>
      </c>
      <c r="F132" s="31" t="e">
        <f t="shared" si="11"/>
        <v>#VALUE!</v>
      </c>
      <c r="G132" s="31" t="str">
        <f t="shared" si="14"/>
        <v/>
      </c>
      <c r="H132" s="31" t="str">
        <f t="shared" si="15"/>
        <v/>
      </c>
      <c r="I132" s="31" t="e">
        <f t="shared" si="12"/>
        <v>#VALUE!</v>
      </c>
      <c r="J132" s="24"/>
      <c r="K132" s="24"/>
    </row>
    <row r="133" spans="1:11" x14ac:dyDescent="0.25">
      <c r="A133" s="27" t="str">
        <f t="shared" si="13"/>
        <v/>
      </c>
      <c r="B133" s="28" t="str">
        <f t="shared" si="9"/>
        <v/>
      </c>
      <c r="C133" s="31" t="str">
        <f t="shared" si="16"/>
        <v/>
      </c>
      <c r="D133" s="31" t="str">
        <f t="shared" si="17"/>
        <v/>
      </c>
      <c r="E133" s="32" t="e">
        <f t="shared" si="10"/>
        <v>#VALUE!</v>
      </c>
      <c r="F133" s="31" t="e">
        <f t="shared" si="11"/>
        <v>#VALUE!</v>
      </c>
      <c r="G133" s="31" t="str">
        <f t="shared" si="14"/>
        <v/>
      </c>
      <c r="H133" s="31" t="str">
        <f t="shared" si="15"/>
        <v/>
      </c>
      <c r="I133" s="31" t="e">
        <f t="shared" si="12"/>
        <v>#VALUE!</v>
      </c>
      <c r="J133" s="24"/>
      <c r="K133" s="24"/>
    </row>
    <row r="134" spans="1:11" x14ac:dyDescent="0.25">
      <c r="A134" s="27" t="str">
        <f t="shared" si="13"/>
        <v/>
      </c>
      <c r="B134" s="28" t="str">
        <f t="shared" si="9"/>
        <v/>
      </c>
      <c r="C134" s="31" t="str">
        <f t="shared" si="16"/>
        <v/>
      </c>
      <c r="D134" s="31" t="str">
        <f t="shared" si="17"/>
        <v/>
      </c>
      <c r="E134" s="32" t="e">
        <f t="shared" si="10"/>
        <v>#VALUE!</v>
      </c>
      <c r="F134" s="31" t="e">
        <f t="shared" si="11"/>
        <v>#VALUE!</v>
      </c>
      <c r="G134" s="31" t="str">
        <f t="shared" si="14"/>
        <v/>
      </c>
      <c r="H134" s="31" t="str">
        <f t="shared" si="15"/>
        <v/>
      </c>
      <c r="I134" s="31" t="e">
        <f t="shared" si="12"/>
        <v>#VALUE!</v>
      </c>
      <c r="J134" s="24"/>
      <c r="K134" s="24"/>
    </row>
    <row r="135" spans="1:11" x14ac:dyDescent="0.25">
      <c r="A135" s="27" t="str">
        <f t="shared" si="13"/>
        <v/>
      </c>
      <c r="B135" s="28" t="str">
        <f t="shared" si="9"/>
        <v/>
      </c>
      <c r="C135" s="31" t="str">
        <f t="shared" si="16"/>
        <v/>
      </c>
      <c r="D135" s="31" t="str">
        <f t="shared" si="17"/>
        <v/>
      </c>
      <c r="E135" s="32" t="e">
        <f t="shared" si="10"/>
        <v>#VALUE!</v>
      </c>
      <c r="F135" s="31" t="e">
        <f t="shared" si="11"/>
        <v>#VALUE!</v>
      </c>
      <c r="G135" s="31" t="str">
        <f t="shared" si="14"/>
        <v/>
      </c>
      <c r="H135" s="31" t="str">
        <f t="shared" si="15"/>
        <v/>
      </c>
      <c r="I135" s="31" t="e">
        <f t="shared" si="12"/>
        <v>#VALUE!</v>
      </c>
      <c r="J135" s="24"/>
      <c r="K135" s="24"/>
    </row>
    <row r="136" spans="1:11" x14ac:dyDescent="0.25">
      <c r="A136" s="27" t="str">
        <f t="shared" si="13"/>
        <v/>
      </c>
      <c r="B136" s="28" t="str">
        <f t="shared" si="9"/>
        <v/>
      </c>
      <c r="C136" s="31" t="str">
        <f t="shared" si="16"/>
        <v/>
      </c>
      <c r="D136" s="31" t="str">
        <f t="shared" si="17"/>
        <v/>
      </c>
      <c r="E136" s="32" t="e">
        <f t="shared" si="10"/>
        <v>#VALUE!</v>
      </c>
      <c r="F136" s="31" t="e">
        <f t="shared" si="11"/>
        <v>#VALUE!</v>
      </c>
      <c r="G136" s="31" t="str">
        <f t="shared" si="14"/>
        <v/>
      </c>
      <c r="H136" s="31" t="str">
        <f t="shared" si="15"/>
        <v/>
      </c>
      <c r="I136" s="31" t="e">
        <f t="shared" si="12"/>
        <v>#VALUE!</v>
      </c>
      <c r="J136" s="24"/>
      <c r="K136" s="24"/>
    </row>
    <row r="137" spans="1:11" x14ac:dyDescent="0.25">
      <c r="A137" s="27" t="str">
        <f t="shared" si="13"/>
        <v/>
      </c>
      <c r="B137" s="28" t="str">
        <f t="shared" si="9"/>
        <v/>
      </c>
      <c r="C137" s="31" t="str">
        <f t="shared" si="16"/>
        <v/>
      </c>
      <c r="D137" s="31" t="str">
        <f t="shared" si="17"/>
        <v/>
      </c>
      <c r="E137" s="32" t="e">
        <f t="shared" si="10"/>
        <v>#VALUE!</v>
      </c>
      <c r="F137" s="31" t="e">
        <f t="shared" si="11"/>
        <v>#VALUE!</v>
      </c>
      <c r="G137" s="31" t="str">
        <f t="shared" si="14"/>
        <v/>
      </c>
      <c r="H137" s="31" t="str">
        <f t="shared" si="15"/>
        <v/>
      </c>
      <c r="I137" s="31" t="e">
        <f t="shared" si="12"/>
        <v>#VALUE!</v>
      </c>
      <c r="J137" s="24"/>
      <c r="K137" s="24"/>
    </row>
    <row r="138" spans="1:11" x14ac:dyDescent="0.25">
      <c r="A138" s="27" t="str">
        <f t="shared" si="13"/>
        <v/>
      </c>
      <c r="B138" s="28" t="str">
        <f t="shared" si="9"/>
        <v/>
      </c>
      <c r="C138" s="31" t="str">
        <f t="shared" si="16"/>
        <v/>
      </c>
      <c r="D138" s="31" t="str">
        <f t="shared" si="17"/>
        <v/>
      </c>
      <c r="E138" s="32" t="e">
        <f t="shared" si="10"/>
        <v>#VALUE!</v>
      </c>
      <c r="F138" s="31" t="e">
        <f t="shared" si="11"/>
        <v>#VALUE!</v>
      </c>
      <c r="G138" s="31" t="str">
        <f t="shared" si="14"/>
        <v/>
      </c>
      <c r="H138" s="31" t="str">
        <f t="shared" si="15"/>
        <v/>
      </c>
      <c r="I138" s="31" t="e">
        <f t="shared" si="12"/>
        <v>#VALUE!</v>
      </c>
      <c r="J138" s="24"/>
      <c r="K138" s="24"/>
    </row>
    <row r="139" spans="1:11" x14ac:dyDescent="0.25">
      <c r="A139" s="27" t="str">
        <f t="shared" si="13"/>
        <v/>
      </c>
      <c r="B139" s="28" t="str">
        <f t="shared" si="9"/>
        <v/>
      </c>
      <c r="C139" s="31" t="str">
        <f t="shared" si="16"/>
        <v/>
      </c>
      <c r="D139" s="31" t="str">
        <f t="shared" si="17"/>
        <v/>
      </c>
      <c r="E139" s="32" t="e">
        <f t="shared" si="10"/>
        <v>#VALUE!</v>
      </c>
      <c r="F139" s="31" t="e">
        <f t="shared" si="11"/>
        <v>#VALUE!</v>
      </c>
      <c r="G139" s="31" t="str">
        <f t="shared" si="14"/>
        <v/>
      </c>
      <c r="H139" s="31" t="str">
        <f t="shared" si="15"/>
        <v/>
      </c>
      <c r="I139" s="31" t="e">
        <f t="shared" si="12"/>
        <v>#VALUE!</v>
      </c>
      <c r="J139" s="24"/>
      <c r="K139" s="24"/>
    </row>
    <row r="140" spans="1:11" x14ac:dyDescent="0.25">
      <c r="A140" s="27" t="str">
        <f t="shared" si="13"/>
        <v/>
      </c>
      <c r="B140" s="28" t="str">
        <f t="shared" si="9"/>
        <v/>
      </c>
      <c r="C140" s="31" t="str">
        <f t="shared" si="16"/>
        <v/>
      </c>
      <c r="D140" s="31" t="str">
        <f t="shared" si="17"/>
        <v/>
      </c>
      <c r="E140" s="32" t="e">
        <f t="shared" si="10"/>
        <v>#VALUE!</v>
      </c>
      <c r="F140" s="31" t="e">
        <f t="shared" si="11"/>
        <v>#VALUE!</v>
      </c>
      <c r="G140" s="31" t="str">
        <f t="shared" si="14"/>
        <v/>
      </c>
      <c r="H140" s="31" t="str">
        <f t="shared" si="15"/>
        <v/>
      </c>
      <c r="I140" s="31" t="e">
        <f t="shared" si="12"/>
        <v>#VALUE!</v>
      </c>
      <c r="J140" s="24"/>
      <c r="K140" s="24"/>
    </row>
    <row r="141" spans="1:11" x14ac:dyDescent="0.25">
      <c r="A141" s="27" t="str">
        <f t="shared" si="13"/>
        <v/>
      </c>
      <c r="B141" s="28" t="str">
        <f t="shared" si="9"/>
        <v/>
      </c>
      <c r="C141" s="31" t="str">
        <f t="shared" si="16"/>
        <v/>
      </c>
      <c r="D141" s="31" t="str">
        <f t="shared" si="17"/>
        <v/>
      </c>
      <c r="E141" s="32" t="e">
        <f t="shared" si="10"/>
        <v>#VALUE!</v>
      </c>
      <c r="F141" s="31" t="e">
        <f t="shared" si="11"/>
        <v>#VALUE!</v>
      </c>
      <c r="G141" s="31" t="str">
        <f t="shared" si="14"/>
        <v/>
      </c>
      <c r="H141" s="31" t="str">
        <f t="shared" si="15"/>
        <v/>
      </c>
      <c r="I141" s="31" t="e">
        <f t="shared" si="12"/>
        <v>#VALUE!</v>
      </c>
      <c r="J141" s="24"/>
      <c r="K141" s="24"/>
    </row>
    <row r="142" spans="1:11" x14ac:dyDescent="0.25">
      <c r="A142" s="27" t="str">
        <f t="shared" si="13"/>
        <v/>
      </c>
      <c r="B142" s="28" t="str">
        <f t="shared" si="9"/>
        <v/>
      </c>
      <c r="C142" s="31" t="str">
        <f t="shared" si="16"/>
        <v/>
      </c>
      <c r="D142" s="31" t="str">
        <f t="shared" si="17"/>
        <v/>
      </c>
      <c r="E142" s="32" t="e">
        <f t="shared" si="10"/>
        <v>#VALUE!</v>
      </c>
      <c r="F142" s="31" t="e">
        <f t="shared" si="11"/>
        <v>#VALUE!</v>
      </c>
      <c r="G142" s="31" t="str">
        <f t="shared" si="14"/>
        <v/>
      </c>
      <c r="H142" s="31" t="str">
        <f t="shared" si="15"/>
        <v/>
      </c>
      <c r="I142" s="31" t="e">
        <f t="shared" si="12"/>
        <v>#VALUE!</v>
      </c>
      <c r="J142" s="24"/>
      <c r="K142" s="24"/>
    </row>
    <row r="143" spans="1:11" x14ac:dyDescent="0.25">
      <c r="A143" s="27" t="str">
        <f t="shared" si="13"/>
        <v/>
      </c>
      <c r="B143" s="28" t="str">
        <f t="shared" si="9"/>
        <v/>
      </c>
      <c r="C143" s="31" t="str">
        <f t="shared" si="16"/>
        <v/>
      </c>
      <c r="D143" s="31" t="str">
        <f t="shared" si="17"/>
        <v/>
      </c>
      <c r="E143" s="32" t="e">
        <f t="shared" si="10"/>
        <v>#VALUE!</v>
      </c>
      <c r="F143" s="31" t="e">
        <f t="shared" si="11"/>
        <v>#VALUE!</v>
      </c>
      <c r="G143" s="31" t="str">
        <f t="shared" si="14"/>
        <v/>
      </c>
      <c r="H143" s="31" t="str">
        <f t="shared" si="15"/>
        <v/>
      </c>
      <c r="I143" s="31" t="e">
        <f t="shared" si="12"/>
        <v>#VALUE!</v>
      </c>
      <c r="J143" s="24"/>
      <c r="K143" s="24"/>
    </row>
    <row r="144" spans="1:11" x14ac:dyDescent="0.25">
      <c r="A144" s="27" t="str">
        <f t="shared" si="13"/>
        <v/>
      </c>
      <c r="B144" s="28" t="str">
        <f t="shared" si="9"/>
        <v/>
      </c>
      <c r="C144" s="31" t="str">
        <f t="shared" si="16"/>
        <v/>
      </c>
      <c r="D144" s="31" t="str">
        <f t="shared" si="17"/>
        <v/>
      </c>
      <c r="E144" s="32" t="e">
        <f t="shared" si="10"/>
        <v>#VALUE!</v>
      </c>
      <c r="F144" s="31" t="e">
        <f t="shared" si="11"/>
        <v>#VALUE!</v>
      </c>
      <c r="G144" s="31" t="str">
        <f t="shared" si="14"/>
        <v/>
      </c>
      <c r="H144" s="31" t="str">
        <f t="shared" si="15"/>
        <v/>
      </c>
      <c r="I144" s="31" t="e">
        <f t="shared" si="12"/>
        <v>#VALUE!</v>
      </c>
      <c r="J144" s="24"/>
      <c r="K144" s="24"/>
    </row>
    <row r="145" spans="1:11" x14ac:dyDescent="0.25">
      <c r="A145" s="27" t="str">
        <f t="shared" si="13"/>
        <v/>
      </c>
      <c r="B145" s="28" t="str">
        <f t="shared" si="9"/>
        <v/>
      </c>
      <c r="C145" s="31" t="str">
        <f t="shared" si="16"/>
        <v/>
      </c>
      <c r="D145" s="31" t="str">
        <f t="shared" si="17"/>
        <v/>
      </c>
      <c r="E145" s="32" t="e">
        <f t="shared" si="10"/>
        <v>#VALUE!</v>
      </c>
      <c r="F145" s="31" t="e">
        <f t="shared" si="11"/>
        <v>#VALUE!</v>
      </c>
      <c r="G145" s="31" t="str">
        <f t="shared" si="14"/>
        <v/>
      </c>
      <c r="H145" s="31" t="str">
        <f t="shared" si="15"/>
        <v/>
      </c>
      <c r="I145" s="31" t="e">
        <f t="shared" si="12"/>
        <v>#VALUE!</v>
      </c>
      <c r="J145" s="24"/>
      <c r="K145" s="24"/>
    </row>
    <row r="146" spans="1:11" x14ac:dyDescent="0.25">
      <c r="A146" s="27" t="str">
        <f t="shared" si="13"/>
        <v/>
      </c>
      <c r="B146" s="28" t="str">
        <f t="shared" ref="B146:B209" si="18">IF(Pay_Num&lt;&gt;"",DATE(YEAR(Loan_Start),MONTH(Loan_Start)+(Pay_Num)*12/Num_Pmt_Per_Year,DAY(Loan_Start)),"")</f>
        <v/>
      </c>
      <c r="C146" s="31" t="str">
        <f t="shared" si="16"/>
        <v/>
      </c>
      <c r="D146" s="31" t="str">
        <f t="shared" si="17"/>
        <v/>
      </c>
      <c r="E146" s="32" t="e">
        <f t="shared" ref="E146:E209" si="19">IF(AND(Pay_Num&lt;&gt;"",Sched_Pay+Scheduled_Extra_Payments&lt;Beg_Bal),Scheduled_Extra_Payments,IF(AND(Pay_Num&lt;&gt;"",Beg_Bal-Sched_Pay&gt;0),Beg_Bal-Sched_Pay,IF(Pay_Num&lt;&gt;"",0,"")))</f>
        <v>#VALUE!</v>
      </c>
      <c r="F146" s="31" t="e">
        <f t="shared" ref="F146:F209" si="20">IF(AND(Pay_Num&lt;&gt;"",Sched_Pay+Extra_Pay&lt;Beg_Bal),Sched_Pay+Extra_Pay,IF(Pay_Num&lt;&gt;"",Beg_Bal,""))</f>
        <v>#VALUE!</v>
      </c>
      <c r="G146" s="31" t="str">
        <f t="shared" si="14"/>
        <v/>
      </c>
      <c r="H146" s="31" t="str">
        <f t="shared" si="15"/>
        <v/>
      </c>
      <c r="I146" s="31" t="e">
        <f t="shared" ref="I146:I209" si="21">IF(AND(Pay_Num&lt;&gt;"",Sched_Pay+Extra_Pay&lt;Beg_Bal),Beg_Bal-Princ,IF(Pay_Num&lt;&gt;"",0,""))</f>
        <v>#VALUE!</v>
      </c>
      <c r="J146" s="24"/>
      <c r="K146" s="24"/>
    </row>
    <row r="147" spans="1:11" x14ac:dyDescent="0.25">
      <c r="A147" s="27" t="str">
        <f t="shared" ref="A147:A210" si="22">IF(Values_Entered,A146+1,"")</f>
        <v/>
      </c>
      <c r="B147" s="28" t="str">
        <f t="shared" si="18"/>
        <v/>
      </c>
      <c r="C147" s="31" t="str">
        <f t="shared" si="16"/>
        <v/>
      </c>
      <c r="D147" s="31" t="str">
        <f t="shared" si="17"/>
        <v/>
      </c>
      <c r="E147" s="32" t="e">
        <f t="shared" si="19"/>
        <v>#VALUE!</v>
      </c>
      <c r="F147" s="31" t="e">
        <f t="shared" si="20"/>
        <v>#VALUE!</v>
      </c>
      <c r="G147" s="31" t="str">
        <f t="shared" ref="G147:G210" si="23">IF(Pay_Num&lt;&gt;"",Total_Pay-Int,"")</f>
        <v/>
      </c>
      <c r="H147" s="31" t="str">
        <f t="shared" ref="H147:H210" si="24">IF(Pay_Num&lt;&gt;"",Beg_Bal*Interest_Rate/Num_Pmt_Per_Year,"")</f>
        <v/>
      </c>
      <c r="I147" s="31" t="e">
        <f t="shared" si="21"/>
        <v>#VALUE!</v>
      </c>
      <c r="J147" s="24"/>
      <c r="K147" s="24"/>
    </row>
    <row r="148" spans="1:11" x14ac:dyDescent="0.25">
      <c r="A148" s="27" t="str">
        <f t="shared" si="22"/>
        <v/>
      </c>
      <c r="B148" s="28" t="str">
        <f t="shared" si="18"/>
        <v/>
      </c>
      <c r="C148" s="31" t="str">
        <f t="shared" ref="C148:C211" si="25">IF(Pay_Num&lt;&gt;"",I147,"")</f>
        <v/>
      </c>
      <c r="D148" s="31" t="str">
        <f t="shared" ref="D148:D211" si="26">IF(Pay_Num&lt;&gt;"",Scheduled_Monthly_Payment,"")</f>
        <v/>
      </c>
      <c r="E148" s="32" t="e">
        <f t="shared" si="19"/>
        <v>#VALUE!</v>
      </c>
      <c r="F148" s="31" t="e">
        <f t="shared" si="20"/>
        <v>#VALUE!</v>
      </c>
      <c r="G148" s="31" t="str">
        <f t="shared" si="23"/>
        <v/>
      </c>
      <c r="H148" s="31" t="str">
        <f t="shared" si="24"/>
        <v/>
      </c>
      <c r="I148" s="31" t="e">
        <f t="shared" si="21"/>
        <v>#VALUE!</v>
      </c>
      <c r="J148" s="24"/>
      <c r="K148" s="24"/>
    </row>
    <row r="149" spans="1:11" x14ac:dyDescent="0.25">
      <c r="A149" s="27" t="str">
        <f t="shared" si="22"/>
        <v/>
      </c>
      <c r="B149" s="28" t="str">
        <f t="shared" si="18"/>
        <v/>
      </c>
      <c r="C149" s="31" t="str">
        <f t="shared" si="25"/>
        <v/>
      </c>
      <c r="D149" s="31" t="str">
        <f t="shared" si="26"/>
        <v/>
      </c>
      <c r="E149" s="32" t="e">
        <f t="shared" si="19"/>
        <v>#VALUE!</v>
      </c>
      <c r="F149" s="31" t="e">
        <f t="shared" si="20"/>
        <v>#VALUE!</v>
      </c>
      <c r="G149" s="31" t="str">
        <f t="shared" si="23"/>
        <v/>
      </c>
      <c r="H149" s="31" t="str">
        <f t="shared" si="24"/>
        <v/>
      </c>
      <c r="I149" s="31" t="e">
        <f t="shared" si="21"/>
        <v>#VALUE!</v>
      </c>
      <c r="J149" s="24"/>
      <c r="K149" s="24"/>
    </row>
    <row r="150" spans="1:11" x14ac:dyDescent="0.25">
      <c r="A150" s="27" t="str">
        <f t="shared" si="22"/>
        <v/>
      </c>
      <c r="B150" s="28" t="str">
        <f t="shared" si="18"/>
        <v/>
      </c>
      <c r="C150" s="31" t="str">
        <f t="shared" si="25"/>
        <v/>
      </c>
      <c r="D150" s="31" t="str">
        <f t="shared" si="26"/>
        <v/>
      </c>
      <c r="E150" s="32" t="e">
        <f t="shared" si="19"/>
        <v>#VALUE!</v>
      </c>
      <c r="F150" s="31" t="e">
        <f t="shared" si="20"/>
        <v>#VALUE!</v>
      </c>
      <c r="G150" s="31" t="str">
        <f t="shared" si="23"/>
        <v/>
      </c>
      <c r="H150" s="31" t="str">
        <f t="shared" si="24"/>
        <v/>
      </c>
      <c r="I150" s="31" t="e">
        <f t="shared" si="21"/>
        <v>#VALUE!</v>
      </c>
      <c r="J150" s="24"/>
      <c r="K150" s="24"/>
    </row>
    <row r="151" spans="1:11" x14ac:dyDescent="0.25">
      <c r="A151" s="27" t="str">
        <f t="shared" si="22"/>
        <v/>
      </c>
      <c r="B151" s="28" t="str">
        <f t="shared" si="18"/>
        <v/>
      </c>
      <c r="C151" s="31" t="str">
        <f t="shared" si="25"/>
        <v/>
      </c>
      <c r="D151" s="31" t="str">
        <f t="shared" si="26"/>
        <v/>
      </c>
      <c r="E151" s="32" t="e">
        <f t="shared" si="19"/>
        <v>#VALUE!</v>
      </c>
      <c r="F151" s="31" t="e">
        <f t="shared" si="20"/>
        <v>#VALUE!</v>
      </c>
      <c r="G151" s="31" t="str">
        <f t="shared" si="23"/>
        <v/>
      </c>
      <c r="H151" s="31" t="str">
        <f t="shared" si="24"/>
        <v/>
      </c>
      <c r="I151" s="31" t="e">
        <f t="shared" si="21"/>
        <v>#VALUE!</v>
      </c>
      <c r="J151" s="24"/>
      <c r="K151" s="24"/>
    </row>
    <row r="152" spans="1:11" x14ac:dyDescent="0.25">
      <c r="A152" s="27" t="str">
        <f t="shared" si="22"/>
        <v/>
      </c>
      <c r="B152" s="28" t="str">
        <f t="shared" si="18"/>
        <v/>
      </c>
      <c r="C152" s="31" t="str">
        <f t="shared" si="25"/>
        <v/>
      </c>
      <c r="D152" s="31" t="str">
        <f t="shared" si="26"/>
        <v/>
      </c>
      <c r="E152" s="32" t="e">
        <f t="shared" si="19"/>
        <v>#VALUE!</v>
      </c>
      <c r="F152" s="31" t="e">
        <f t="shared" si="20"/>
        <v>#VALUE!</v>
      </c>
      <c r="G152" s="31" t="str">
        <f t="shared" si="23"/>
        <v/>
      </c>
      <c r="H152" s="31" t="str">
        <f t="shared" si="24"/>
        <v/>
      </c>
      <c r="I152" s="31" t="e">
        <f t="shared" si="21"/>
        <v>#VALUE!</v>
      </c>
      <c r="J152" s="24"/>
      <c r="K152" s="24"/>
    </row>
    <row r="153" spans="1:11" x14ac:dyDescent="0.25">
      <c r="A153" s="27" t="str">
        <f t="shared" si="22"/>
        <v/>
      </c>
      <c r="B153" s="28" t="str">
        <f t="shared" si="18"/>
        <v/>
      </c>
      <c r="C153" s="31" t="str">
        <f t="shared" si="25"/>
        <v/>
      </c>
      <c r="D153" s="31" t="str">
        <f t="shared" si="26"/>
        <v/>
      </c>
      <c r="E153" s="32" t="e">
        <f t="shared" si="19"/>
        <v>#VALUE!</v>
      </c>
      <c r="F153" s="31" t="e">
        <f t="shared" si="20"/>
        <v>#VALUE!</v>
      </c>
      <c r="G153" s="31" t="str">
        <f t="shared" si="23"/>
        <v/>
      </c>
      <c r="H153" s="31" t="str">
        <f t="shared" si="24"/>
        <v/>
      </c>
      <c r="I153" s="31" t="e">
        <f t="shared" si="21"/>
        <v>#VALUE!</v>
      </c>
      <c r="J153" s="24"/>
      <c r="K153" s="24"/>
    </row>
    <row r="154" spans="1:11" x14ac:dyDescent="0.25">
      <c r="A154" s="27" t="str">
        <f t="shared" si="22"/>
        <v/>
      </c>
      <c r="B154" s="28" t="str">
        <f t="shared" si="18"/>
        <v/>
      </c>
      <c r="C154" s="31" t="str">
        <f t="shared" si="25"/>
        <v/>
      </c>
      <c r="D154" s="31" t="str">
        <f t="shared" si="26"/>
        <v/>
      </c>
      <c r="E154" s="32" t="e">
        <f t="shared" si="19"/>
        <v>#VALUE!</v>
      </c>
      <c r="F154" s="31" t="e">
        <f t="shared" si="20"/>
        <v>#VALUE!</v>
      </c>
      <c r="G154" s="31" t="str">
        <f t="shared" si="23"/>
        <v/>
      </c>
      <c r="H154" s="31" t="str">
        <f t="shared" si="24"/>
        <v/>
      </c>
      <c r="I154" s="31" t="e">
        <f t="shared" si="21"/>
        <v>#VALUE!</v>
      </c>
      <c r="J154" s="24"/>
      <c r="K154" s="24"/>
    </row>
    <row r="155" spans="1:11" x14ac:dyDescent="0.25">
      <c r="A155" s="27" t="str">
        <f t="shared" si="22"/>
        <v/>
      </c>
      <c r="B155" s="28" t="str">
        <f t="shared" si="18"/>
        <v/>
      </c>
      <c r="C155" s="31" t="str">
        <f t="shared" si="25"/>
        <v/>
      </c>
      <c r="D155" s="31" t="str">
        <f t="shared" si="26"/>
        <v/>
      </c>
      <c r="E155" s="32" t="e">
        <f t="shared" si="19"/>
        <v>#VALUE!</v>
      </c>
      <c r="F155" s="31" t="e">
        <f t="shared" si="20"/>
        <v>#VALUE!</v>
      </c>
      <c r="G155" s="31" t="str">
        <f t="shared" si="23"/>
        <v/>
      </c>
      <c r="H155" s="31" t="str">
        <f t="shared" si="24"/>
        <v/>
      </c>
      <c r="I155" s="31" t="e">
        <f t="shared" si="21"/>
        <v>#VALUE!</v>
      </c>
      <c r="J155" s="24"/>
      <c r="K155" s="24"/>
    </row>
    <row r="156" spans="1:11" x14ac:dyDescent="0.25">
      <c r="A156" s="27" t="str">
        <f t="shared" si="22"/>
        <v/>
      </c>
      <c r="B156" s="28" t="str">
        <f t="shared" si="18"/>
        <v/>
      </c>
      <c r="C156" s="31" t="str">
        <f t="shared" si="25"/>
        <v/>
      </c>
      <c r="D156" s="31" t="str">
        <f t="shared" si="26"/>
        <v/>
      </c>
      <c r="E156" s="32" t="e">
        <f t="shared" si="19"/>
        <v>#VALUE!</v>
      </c>
      <c r="F156" s="31" t="e">
        <f t="shared" si="20"/>
        <v>#VALUE!</v>
      </c>
      <c r="G156" s="31" t="str">
        <f t="shared" si="23"/>
        <v/>
      </c>
      <c r="H156" s="31" t="str">
        <f t="shared" si="24"/>
        <v/>
      </c>
      <c r="I156" s="31" t="e">
        <f t="shared" si="21"/>
        <v>#VALUE!</v>
      </c>
      <c r="J156" s="24"/>
      <c r="K156" s="24"/>
    </row>
    <row r="157" spans="1:11" x14ac:dyDescent="0.25">
      <c r="A157" s="27" t="str">
        <f t="shared" si="22"/>
        <v/>
      </c>
      <c r="B157" s="28" t="str">
        <f t="shared" si="18"/>
        <v/>
      </c>
      <c r="C157" s="31" t="str">
        <f t="shared" si="25"/>
        <v/>
      </c>
      <c r="D157" s="31" t="str">
        <f t="shared" si="26"/>
        <v/>
      </c>
      <c r="E157" s="32" t="e">
        <f t="shared" si="19"/>
        <v>#VALUE!</v>
      </c>
      <c r="F157" s="31" t="e">
        <f t="shared" si="20"/>
        <v>#VALUE!</v>
      </c>
      <c r="G157" s="31" t="str">
        <f t="shared" si="23"/>
        <v/>
      </c>
      <c r="H157" s="31" t="str">
        <f t="shared" si="24"/>
        <v/>
      </c>
      <c r="I157" s="31" t="e">
        <f t="shared" si="21"/>
        <v>#VALUE!</v>
      </c>
      <c r="J157" s="24"/>
      <c r="K157" s="24"/>
    </row>
    <row r="158" spans="1:11" x14ac:dyDescent="0.25">
      <c r="A158" s="27" t="str">
        <f t="shared" si="22"/>
        <v/>
      </c>
      <c r="B158" s="28" t="str">
        <f t="shared" si="18"/>
        <v/>
      </c>
      <c r="C158" s="31" t="str">
        <f t="shared" si="25"/>
        <v/>
      </c>
      <c r="D158" s="31" t="str">
        <f t="shared" si="26"/>
        <v/>
      </c>
      <c r="E158" s="32" t="e">
        <f t="shared" si="19"/>
        <v>#VALUE!</v>
      </c>
      <c r="F158" s="31" t="e">
        <f t="shared" si="20"/>
        <v>#VALUE!</v>
      </c>
      <c r="G158" s="31" t="str">
        <f t="shared" si="23"/>
        <v/>
      </c>
      <c r="H158" s="31" t="str">
        <f t="shared" si="24"/>
        <v/>
      </c>
      <c r="I158" s="31" t="e">
        <f t="shared" si="21"/>
        <v>#VALUE!</v>
      </c>
      <c r="J158" s="24"/>
      <c r="K158" s="24"/>
    </row>
    <row r="159" spans="1:11" x14ac:dyDescent="0.25">
      <c r="A159" s="27" t="str">
        <f t="shared" si="22"/>
        <v/>
      </c>
      <c r="B159" s="28" t="str">
        <f t="shared" si="18"/>
        <v/>
      </c>
      <c r="C159" s="31" t="str">
        <f t="shared" si="25"/>
        <v/>
      </c>
      <c r="D159" s="31" t="str">
        <f t="shared" si="26"/>
        <v/>
      </c>
      <c r="E159" s="32" t="e">
        <f t="shared" si="19"/>
        <v>#VALUE!</v>
      </c>
      <c r="F159" s="31" t="e">
        <f t="shared" si="20"/>
        <v>#VALUE!</v>
      </c>
      <c r="G159" s="31" t="str">
        <f t="shared" si="23"/>
        <v/>
      </c>
      <c r="H159" s="31" t="str">
        <f t="shared" si="24"/>
        <v/>
      </c>
      <c r="I159" s="31" t="e">
        <f t="shared" si="21"/>
        <v>#VALUE!</v>
      </c>
      <c r="J159" s="24"/>
      <c r="K159" s="24"/>
    </row>
    <row r="160" spans="1:11" x14ac:dyDescent="0.25">
      <c r="A160" s="27" t="str">
        <f t="shared" si="22"/>
        <v/>
      </c>
      <c r="B160" s="28" t="str">
        <f t="shared" si="18"/>
        <v/>
      </c>
      <c r="C160" s="31" t="str">
        <f t="shared" si="25"/>
        <v/>
      </c>
      <c r="D160" s="31" t="str">
        <f t="shared" si="26"/>
        <v/>
      </c>
      <c r="E160" s="32" t="e">
        <f t="shared" si="19"/>
        <v>#VALUE!</v>
      </c>
      <c r="F160" s="31" t="e">
        <f t="shared" si="20"/>
        <v>#VALUE!</v>
      </c>
      <c r="G160" s="31" t="str">
        <f t="shared" si="23"/>
        <v/>
      </c>
      <c r="H160" s="31" t="str">
        <f t="shared" si="24"/>
        <v/>
      </c>
      <c r="I160" s="31" t="e">
        <f t="shared" si="21"/>
        <v>#VALUE!</v>
      </c>
      <c r="J160" s="24"/>
      <c r="K160" s="24"/>
    </row>
    <row r="161" spans="1:11" x14ac:dyDescent="0.25">
      <c r="A161" s="27" t="str">
        <f t="shared" si="22"/>
        <v/>
      </c>
      <c r="B161" s="28" t="str">
        <f t="shared" si="18"/>
        <v/>
      </c>
      <c r="C161" s="31" t="str">
        <f t="shared" si="25"/>
        <v/>
      </c>
      <c r="D161" s="31" t="str">
        <f t="shared" si="26"/>
        <v/>
      </c>
      <c r="E161" s="32" t="e">
        <f t="shared" si="19"/>
        <v>#VALUE!</v>
      </c>
      <c r="F161" s="31" t="e">
        <f t="shared" si="20"/>
        <v>#VALUE!</v>
      </c>
      <c r="G161" s="31" t="str">
        <f t="shared" si="23"/>
        <v/>
      </c>
      <c r="H161" s="31" t="str">
        <f t="shared" si="24"/>
        <v/>
      </c>
      <c r="I161" s="31" t="e">
        <f t="shared" si="21"/>
        <v>#VALUE!</v>
      </c>
      <c r="J161" s="24"/>
      <c r="K161" s="24"/>
    </row>
    <row r="162" spans="1:11" x14ac:dyDescent="0.25">
      <c r="A162" s="27" t="str">
        <f t="shared" si="22"/>
        <v/>
      </c>
      <c r="B162" s="28" t="str">
        <f t="shared" si="18"/>
        <v/>
      </c>
      <c r="C162" s="31" t="str">
        <f t="shared" si="25"/>
        <v/>
      </c>
      <c r="D162" s="31" t="str">
        <f t="shared" si="26"/>
        <v/>
      </c>
      <c r="E162" s="32" t="e">
        <f t="shared" si="19"/>
        <v>#VALUE!</v>
      </c>
      <c r="F162" s="31" t="e">
        <f t="shared" si="20"/>
        <v>#VALUE!</v>
      </c>
      <c r="G162" s="31" t="str">
        <f t="shared" si="23"/>
        <v/>
      </c>
      <c r="H162" s="31" t="str">
        <f t="shared" si="24"/>
        <v/>
      </c>
      <c r="I162" s="31" t="e">
        <f t="shared" si="21"/>
        <v>#VALUE!</v>
      </c>
      <c r="J162" s="24"/>
      <c r="K162" s="24"/>
    </row>
    <row r="163" spans="1:11" x14ac:dyDescent="0.25">
      <c r="A163" s="27" t="str">
        <f t="shared" si="22"/>
        <v/>
      </c>
      <c r="B163" s="28" t="str">
        <f t="shared" si="18"/>
        <v/>
      </c>
      <c r="C163" s="31" t="str">
        <f t="shared" si="25"/>
        <v/>
      </c>
      <c r="D163" s="31" t="str">
        <f t="shared" si="26"/>
        <v/>
      </c>
      <c r="E163" s="32" t="e">
        <f t="shared" si="19"/>
        <v>#VALUE!</v>
      </c>
      <c r="F163" s="31" t="e">
        <f t="shared" si="20"/>
        <v>#VALUE!</v>
      </c>
      <c r="G163" s="31" t="str">
        <f t="shared" si="23"/>
        <v/>
      </c>
      <c r="H163" s="31" t="str">
        <f t="shared" si="24"/>
        <v/>
      </c>
      <c r="I163" s="31" t="e">
        <f t="shared" si="21"/>
        <v>#VALUE!</v>
      </c>
      <c r="J163" s="24"/>
      <c r="K163" s="24"/>
    </row>
    <row r="164" spans="1:11" x14ac:dyDescent="0.25">
      <c r="A164" s="27" t="str">
        <f t="shared" si="22"/>
        <v/>
      </c>
      <c r="B164" s="28" t="str">
        <f t="shared" si="18"/>
        <v/>
      </c>
      <c r="C164" s="31" t="str">
        <f t="shared" si="25"/>
        <v/>
      </c>
      <c r="D164" s="31" t="str">
        <f t="shared" si="26"/>
        <v/>
      </c>
      <c r="E164" s="32" t="e">
        <f t="shared" si="19"/>
        <v>#VALUE!</v>
      </c>
      <c r="F164" s="31" t="e">
        <f t="shared" si="20"/>
        <v>#VALUE!</v>
      </c>
      <c r="G164" s="31" t="str">
        <f t="shared" si="23"/>
        <v/>
      </c>
      <c r="H164" s="31" t="str">
        <f t="shared" si="24"/>
        <v/>
      </c>
      <c r="I164" s="31" t="e">
        <f t="shared" si="21"/>
        <v>#VALUE!</v>
      </c>
      <c r="J164" s="24"/>
      <c r="K164" s="24"/>
    </row>
    <row r="165" spans="1:11" x14ac:dyDescent="0.25">
      <c r="A165" s="27" t="str">
        <f t="shared" si="22"/>
        <v/>
      </c>
      <c r="B165" s="28" t="str">
        <f t="shared" si="18"/>
        <v/>
      </c>
      <c r="C165" s="31" t="str">
        <f t="shared" si="25"/>
        <v/>
      </c>
      <c r="D165" s="31" t="str">
        <f t="shared" si="26"/>
        <v/>
      </c>
      <c r="E165" s="32" t="e">
        <f t="shared" si="19"/>
        <v>#VALUE!</v>
      </c>
      <c r="F165" s="31" t="e">
        <f t="shared" si="20"/>
        <v>#VALUE!</v>
      </c>
      <c r="G165" s="31" t="str">
        <f t="shared" si="23"/>
        <v/>
      </c>
      <c r="H165" s="31" t="str">
        <f t="shared" si="24"/>
        <v/>
      </c>
      <c r="I165" s="31" t="e">
        <f t="shared" si="21"/>
        <v>#VALUE!</v>
      </c>
      <c r="J165" s="24"/>
      <c r="K165" s="24"/>
    </row>
    <row r="166" spans="1:11" x14ac:dyDescent="0.25">
      <c r="A166" s="27" t="str">
        <f t="shared" si="22"/>
        <v/>
      </c>
      <c r="B166" s="28" t="str">
        <f t="shared" si="18"/>
        <v/>
      </c>
      <c r="C166" s="31" t="str">
        <f t="shared" si="25"/>
        <v/>
      </c>
      <c r="D166" s="31" t="str">
        <f t="shared" si="26"/>
        <v/>
      </c>
      <c r="E166" s="32" t="e">
        <f t="shared" si="19"/>
        <v>#VALUE!</v>
      </c>
      <c r="F166" s="31" t="e">
        <f t="shared" si="20"/>
        <v>#VALUE!</v>
      </c>
      <c r="G166" s="31" t="str">
        <f t="shared" si="23"/>
        <v/>
      </c>
      <c r="H166" s="31" t="str">
        <f t="shared" si="24"/>
        <v/>
      </c>
      <c r="I166" s="31" t="e">
        <f t="shared" si="21"/>
        <v>#VALUE!</v>
      </c>
      <c r="J166" s="24"/>
      <c r="K166" s="24"/>
    </row>
    <row r="167" spans="1:11" x14ac:dyDescent="0.25">
      <c r="A167" s="27" t="str">
        <f t="shared" si="22"/>
        <v/>
      </c>
      <c r="B167" s="28" t="str">
        <f t="shared" si="18"/>
        <v/>
      </c>
      <c r="C167" s="31" t="str">
        <f t="shared" si="25"/>
        <v/>
      </c>
      <c r="D167" s="31" t="str">
        <f t="shared" si="26"/>
        <v/>
      </c>
      <c r="E167" s="32" t="e">
        <f t="shared" si="19"/>
        <v>#VALUE!</v>
      </c>
      <c r="F167" s="31" t="e">
        <f t="shared" si="20"/>
        <v>#VALUE!</v>
      </c>
      <c r="G167" s="31" t="str">
        <f t="shared" si="23"/>
        <v/>
      </c>
      <c r="H167" s="31" t="str">
        <f t="shared" si="24"/>
        <v/>
      </c>
      <c r="I167" s="31" t="e">
        <f t="shared" si="21"/>
        <v>#VALUE!</v>
      </c>
      <c r="J167" s="24"/>
      <c r="K167" s="24"/>
    </row>
    <row r="168" spans="1:11" x14ac:dyDescent="0.25">
      <c r="A168" s="27" t="str">
        <f t="shared" si="22"/>
        <v/>
      </c>
      <c r="B168" s="28" t="str">
        <f t="shared" si="18"/>
        <v/>
      </c>
      <c r="C168" s="31" t="str">
        <f t="shared" si="25"/>
        <v/>
      </c>
      <c r="D168" s="31" t="str">
        <f t="shared" si="26"/>
        <v/>
      </c>
      <c r="E168" s="32" t="e">
        <f t="shared" si="19"/>
        <v>#VALUE!</v>
      </c>
      <c r="F168" s="31" t="e">
        <f t="shared" si="20"/>
        <v>#VALUE!</v>
      </c>
      <c r="G168" s="31" t="str">
        <f t="shared" si="23"/>
        <v/>
      </c>
      <c r="H168" s="31" t="str">
        <f t="shared" si="24"/>
        <v/>
      </c>
      <c r="I168" s="31" t="e">
        <f t="shared" si="21"/>
        <v>#VALUE!</v>
      </c>
      <c r="J168" s="24"/>
      <c r="K168" s="24"/>
    </row>
    <row r="169" spans="1:11" x14ac:dyDescent="0.25">
      <c r="A169" s="27" t="str">
        <f t="shared" si="22"/>
        <v/>
      </c>
      <c r="B169" s="28" t="str">
        <f t="shared" si="18"/>
        <v/>
      </c>
      <c r="C169" s="31" t="str">
        <f t="shared" si="25"/>
        <v/>
      </c>
      <c r="D169" s="31" t="str">
        <f t="shared" si="26"/>
        <v/>
      </c>
      <c r="E169" s="32" t="e">
        <f t="shared" si="19"/>
        <v>#VALUE!</v>
      </c>
      <c r="F169" s="31" t="e">
        <f t="shared" si="20"/>
        <v>#VALUE!</v>
      </c>
      <c r="G169" s="31" t="str">
        <f t="shared" si="23"/>
        <v/>
      </c>
      <c r="H169" s="31" t="str">
        <f t="shared" si="24"/>
        <v/>
      </c>
      <c r="I169" s="31" t="e">
        <f t="shared" si="21"/>
        <v>#VALUE!</v>
      </c>
      <c r="J169" s="24"/>
      <c r="K169" s="24"/>
    </row>
    <row r="170" spans="1:11" x14ac:dyDescent="0.25">
      <c r="A170" s="27" t="str">
        <f t="shared" si="22"/>
        <v/>
      </c>
      <c r="B170" s="28" t="str">
        <f t="shared" si="18"/>
        <v/>
      </c>
      <c r="C170" s="31" t="str">
        <f t="shared" si="25"/>
        <v/>
      </c>
      <c r="D170" s="31" t="str">
        <f t="shared" si="26"/>
        <v/>
      </c>
      <c r="E170" s="32" t="e">
        <f t="shared" si="19"/>
        <v>#VALUE!</v>
      </c>
      <c r="F170" s="31" t="e">
        <f t="shared" si="20"/>
        <v>#VALUE!</v>
      </c>
      <c r="G170" s="31" t="str">
        <f t="shared" si="23"/>
        <v/>
      </c>
      <c r="H170" s="31" t="str">
        <f t="shared" si="24"/>
        <v/>
      </c>
      <c r="I170" s="31" t="e">
        <f t="shared" si="21"/>
        <v>#VALUE!</v>
      </c>
      <c r="J170" s="24"/>
      <c r="K170" s="24"/>
    </row>
    <row r="171" spans="1:11" x14ac:dyDescent="0.25">
      <c r="A171" s="27" t="str">
        <f t="shared" si="22"/>
        <v/>
      </c>
      <c r="B171" s="28" t="str">
        <f t="shared" si="18"/>
        <v/>
      </c>
      <c r="C171" s="31" t="str">
        <f t="shared" si="25"/>
        <v/>
      </c>
      <c r="D171" s="31" t="str">
        <f t="shared" si="26"/>
        <v/>
      </c>
      <c r="E171" s="32" t="e">
        <f t="shared" si="19"/>
        <v>#VALUE!</v>
      </c>
      <c r="F171" s="31" t="e">
        <f t="shared" si="20"/>
        <v>#VALUE!</v>
      </c>
      <c r="G171" s="31" t="str">
        <f t="shared" si="23"/>
        <v/>
      </c>
      <c r="H171" s="31" t="str">
        <f t="shared" si="24"/>
        <v/>
      </c>
      <c r="I171" s="31" t="e">
        <f t="shared" si="21"/>
        <v>#VALUE!</v>
      </c>
      <c r="J171" s="24"/>
      <c r="K171" s="24"/>
    </row>
    <row r="172" spans="1:11" x14ac:dyDescent="0.25">
      <c r="A172" s="27" t="str">
        <f t="shared" si="22"/>
        <v/>
      </c>
      <c r="B172" s="28" t="str">
        <f t="shared" si="18"/>
        <v/>
      </c>
      <c r="C172" s="31" t="str">
        <f t="shared" si="25"/>
        <v/>
      </c>
      <c r="D172" s="31" t="str">
        <f t="shared" si="26"/>
        <v/>
      </c>
      <c r="E172" s="32" t="e">
        <f t="shared" si="19"/>
        <v>#VALUE!</v>
      </c>
      <c r="F172" s="31" t="e">
        <f t="shared" si="20"/>
        <v>#VALUE!</v>
      </c>
      <c r="G172" s="31" t="str">
        <f t="shared" si="23"/>
        <v/>
      </c>
      <c r="H172" s="31" t="str">
        <f t="shared" si="24"/>
        <v/>
      </c>
      <c r="I172" s="31" t="e">
        <f t="shared" si="21"/>
        <v>#VALUE!</v>
      </c>
      <c r="J172" s="24"/>
      <c r="K172" s="24"/>
    </row>
    <row r="173" spans="1:11" x14ac:dyDescent="0.25">
      <c r="A173" s="27" t="str">
        <f t="shared" si="22"/>
        <v/>
      </c>
      <c r="B173" s="28" t="str">
        <f t="shared" si="18"/>
        <v/>
      </c>
      <c r="C173" s="31" t="str">
        <f t="shared" si="25"/>
        <v/>
      </c>
      <c r="D173" s="31" t="str">
        <f t="shared" si="26"/>
        <v/>
      </c>
      <c r="E173" s="32" t="e">
        <f t="shared" si="19"/>
        <v>#VALUE!</v>
      </c>
      <c r="F173" s="31" t="e">
        <f t="shared" si="20"/>
        <v>#VALUE!</v>
      </c>
      <c r="G173" s="31" t="str">
        <f t="shared" si="23"/>
        <v/>
      </c>
      <c r="H173" s="31" t="str">
        <f t="shared" si="24"/>
        <v/>
      </c>
      <c r="I173" s="31" t="e">
        <f t="shared" si="21"/>
        <v>#VALUE!</v>
      </c>
      <c r="J173" s="24"/>
      <c r="K173" s="24"/>
    </row>
    <row r="174" spans="1:11" x14ac:dyDescent="0.25">
      <c r="A174" s="27" t="str">
        <f t="shared" si="22"/>
        <v/>
      </c>
      <c r="B174" s="28" t="str">
        <f t="shared" si="18"/>
        <v/>
      </c>
      <c r="C174" s="31" t="str">
        <f t="shared" si="25"/>
        <v/>
      </c>
      <c r="D174" s="31" t="str">
        <f t="shared" si="26"/>
        <v/>
      </c>
      <c r="E174" s="32" t="e">
        <f t="shared" si="19"/>
        <v>#VALUE!</v>
      </c>
      <c r="F174" s="31" t="e">
        <f t="shared" si="20"/>
        <v>#VALUE!</v>
      </c>
      <c r="G174" s="31" t="str">
        <f t="shared" si="23"/>
        <v/>
      </c>
      <c r="H174" s="31" t="str">
        <f t="shared" si="24"/>
        <v/>
      </c>
      <c r="I174" s="31" t="e">
        <f t="shared" si="21"/>
        <v>#VALUE!</v>
      </c>
      <c r="J174" s="24"/>
      <c r="K174" s="24"/>
    </row>
    <row r="175" spans="1:11" x14ac:dyDescent="0.25">
      <c r="A175" s="27" t="str">
        <f t="shared" si="22"/>
        <v/>
      </c>
      <c r="B175" s="28" t="str">
        <f t="shared" si="18"/>
        <v/>
      </c>
      <c r="C175" s="31" t="str">
        <f t="shared" si="25"/>
        <v/>
      </c>
      <c r="D175" s="31" t="str">
        <f t="shared" si="26"/>
        <v/>
      </c>
      <c r="E175" s="32" t="e">
        <f t="shared" si="19"/>
        <v>#VALUE!</v>
      </c>
      <c r="F175" s="31" t="e">
        <f t="shared" si="20"/>
        <v>#VALUE!</v>
      </c>
      <c r="G175" s="31" t="str">
        <f t="shared" si="23"/>
        <v/>
      </c>
      <c r="H175" s="31" t="str">
        <f t="shared" si="24"/>
        <v/>
      </c>
      <c r="I175" s="31" t="e">
        <f t="shared" si="21"/>
        <v>#VALUE!</v>
      </c>
      <c r="J175" s="24"/>
      <c r="K175" s="24"/>
    </row>
    <row r="176" spans="1:11" x14ac:dyDescent="0.25">
      <c r="A176" s="27" t="str">
        <f t="shared" si="22"/>
        <v/>
      </c>
      <c r="B176" s="28" t="str">
        <f t="shared" si="18"/>
        <v/>
      </c>
      <c r="C176" s="31" t="str">
        <f t="shared" si="25"/>
        <v/>
      </c>
      <c r="D176" s="31" t="str">
        <f t="shared" si="26"/>
        <v/>
      </c>
      <c r="E176" s="32" t="e">
        <f t="shared" si="19"/>
        <v>#VALUE!</v>
      </c>
      <c r="F176" s="31" t="e">
        <f t="shared" si="20"/>
        <v>#VALUE!</v>
      </c>
      <c r="G176" s="31" t="str">
        <f t="shared" si="23"/>
        <v/>
      </c>
      <c r="H176" s="31" t="str">
        <f t="shared" si="24"/>
        <v/>
      </c>
      <c r="I176" s="31" t="e">
        <f t="shared" si="21"/>
        <v>#VALUE!</v>
      </c>
      <c r="J176" s="24"/>
      <c r="K176" s="24"/>
    </row>
    <row r="177" spans="1:11" x14ac:dyDescent="0.25">
      <c r="A177" s="27" t="str">
        <f t="shared" si="22"/>
        <v/>
      </c>
      <c r="B177" s="28" t="str">
        <f t="shared" si="18"/>
        <v/>
      </c>
      <c r="C177" s="31" t="str">
        <f t="shared" si="25"/>
        <v/>
      </c>
      <c r="D177" s="31" t="str">
        <f t="shared" si="26"/>
        <v/>
      </c>
      <c r="E177" s="32" t="e">
        <f t="shared" si="19"/>
        <v>#VALUE!</v>
      </c>
      <c r="F177" s="31" t="e">
        <f t="shared" si="20"/>
        <v>#VALUE!</v>
      </c>
      <c r="G177" s="31" t="str">
        <f t="shared" si="23"/>
        <v/>
      </c>
      <c r="H177" s="31" t="str">
        <f t="shared" si="24"/>
        <v/>
      </c>
      <c r="I177" s="31" t="e">
        <f t="shared" si="21"/>
        <v>#VALUE!</v>
      </c>
      <c r="J177" s="24"/>
      <c r="K177" s="24"/>
    </row>
    <row r="178" spans="1:11" x14ac:dyDescent="0.25">
      <c r="A178" s="27" t="str">
        <f t="shared" si="22"/>
        <v/>
      </c>
      <c r="B178" s="28" t="str">
        <f t="shared" si="18"/>
        <v/>
      </c>
      <c r="C178" s="31" t="str">
        <f t="shared" si="25"/>
        <v/>
      </c>
      <c r="D178" s="31" t="str">
        <f t="shared" si="26"/>
        <v/>
      </c>
      <c r="E178" s="32" t="e">
        <f t="shared" si="19"/>
        <v>#VALUE!</v>
      </c>
      <c r="F178" s="31" t="e">
        <f t="shared" si="20"/>
        <v>#VALUE!</v>
      </c>
      <c r="G178" s="31" t="str">
        <f t="shared" si="23"/>
        <v/>
      </c>
      <c r="H178" s="31" t="str">
        <f t="shared" si="24"/>
        <v/>
      </c>
      <c r="I178" s="31" t="e">
        <f t="shared" si="21"/>
        <v>#VALUE!</v>
      </c>
      <c r="J178" s="24"/>
      <c r="K178" s="24"/>
    </row>
    <row r="179" spans="1:11" x14ac:dyDescent="0.25">
      <c r="A179" s="27" t="str">
        <f t="shared" si="22"/>
        <v/>
      </c>
      <c r="B179" s="28" t="str">
        <f t="shared" si="18"/>
        <v/>
      </c>
      <c r="C179" s="31" t="str">
        <f t="shared" si="25"/>
        <v/>
      </c>
      <c r="D179" s="31" t="str">
        <f t="shared" si="26"/>
        <v/>
      </c>
      <c r="E179" s="32" t="e">
        <f t="shared" si="19"/>
        <v>#VALUE!</v>
      </c>
      <c r="F179" s="31" t="e">
        <f t="shared" si="20"/>
        <v>#VALUE!</v>
      </c>
      <c r="G179" s="31" t="str">
        <f t="shared" si="23"/>
        <v/>
      </c>
      <c r="H179" s="31" t="str">
        <f t="shared" si="24"/>
        <v/>
      </c>
      <c r="I179" s="31" t="e">
        <f t="shared" si="21"/>
        <v>#VALUE!</v>
      </c>
      <c r="J179" s="24"/>
      <c r="K179" s="24"/>
    </row>
    <row r="180" spans="1:11" x14ac:dyDescent="0.25">
      <c r="A180" s="27" t="str">
        <f t="shared" si="22"/>
        <v/>
      </c>
      <c r="B180" s="28" t="str">
        <f t="shared" si="18"/>
        <v/>
      </c>
      <c r="C180" s="31" t="str">
        <f t="shared" si="25"/>
        <v/>
      </c>
      <c r="D180" s="31" t="str">
        <f t="shared" si="26"/>
        <v/>
      </c>
      <c r="E180" s="32" t="e">
        <f t="shared" si="19"/>
        <v>#VALUE!</v>
      </c>
      <c r="F180" s="31" t="e">
        <f t="shared" si="20"/>
        <v>#VALUE!</v>
      </c>
      <c r="G180" s="31" t="str">
        <f t="shared" si="23"/>
        <v/>
      </c>
      <c r="H180" s="31" t="str">
        <f t="shared" si="24"/>
        <v/>
      </c>
      <c r="I180" s="31" t="e">
        <f t="shared" si="21"/>
        <v>#VALUE!</v>
      </c>
      <c r="J180" s="24"/>
      <c r="K180" s="24"/>
    </row>
    <row r="181" spans="1:11" x14ac:dyDescent="0.25">
      <c r="A181" s="27" t="str">
        <f t="shared" si="22"/>
        <v/>
      </c>
      <c r="B181" s="28" t="str">
        <f t="shared" si="18"/>
        <v/>
      </c>
      <c r="C181" s="31" t="str">
        <f t="shared" si="25"/>
        <v/>
      </c>
      <c r="D181" s="31" t="str">
        <f t="shared" si="26"/>
        <v/>
      </c>
      <c r="E181" s="32" t="e">
        <f t="shared" si="19"/>
        <v>#VALUE!</v>
      </c>
      <c r="F181" s="31" t="e">
        <f t="shared" si="20"/>
        <v>#VALUE!</v>
      </c>
      <c r="G181" s="31" t="str">
        <f t="shared" si="23"/>
        <v/>
      </c>
      <c r="H181" s="31" t="str">
        <f t="shared" si="24"/>
        <v/>
      </c>
      <c r="I181" s="31" t="e">
        <f t="shared" si="21"/>
        <v>#VALUE!</v>
      </c>
      <c r="J181" s="24"/>
      <c r="K181" s="24"/>
    </row>
    <row r="182" spans="1:11" x14ac:dyDescent="0.25">
      <c r="A182" s="27" t="str">
        <f t="shared" si="22"/>
        <v/>
      </c>
      <c r="B182" s="28" t="str">
        <f t="shared" si="18"/>
        <v/>
      </c>
      <c r="C182" s="31" t="str">
        <f t="shared" si="25"/>
        <v/>
      </c>
      <c r="D182" s="31" t="str">
        <f t="shared" si="26"/>
        <v/>
      </c>
      <c r="E182" s="32" t="e">
        <f t="shared" si="19"/>
        <v>#VALUE!</v>
      </c>
      <c r="F182" s="31" t="e">
        <f t="shared" si="20"/>
        <v>#VALUE!</v>
      </c>
      <c r="G182" s="31" t="str">
        <f t="shared" si="23"/>
        <v/>
      </c>
      <c r="H182" s="31" t="str">
        <f t="shared" si="24"/>
        <v/>
      </c>
      <c r="I182" s="31" t="e">
        <f t="shared" si="21"/>
        <v>#VALUE!</v>
      </c>
      <c r="J182" s="24"/>
      <c r="K182" s="24"/>
    </row>
    <row r="183" spans="1:11" x14ac:dyDescent="0.25">
      <c r="A183" s="27" t="str">
        <f t="shared" si="22"/>
        <v/>
      </c>
      <c r="B183" s="28" t="str">
        <f t="shared" si="18"/>
        <v/>
      </c>
      <c r="C183" s="31" t="str">
        <f t="shared" si="25"/>
        <v/>
      </c>
      <c r="D183" s="31" t="str">
        <f t="shared" si="26"/>
        <v/>
      </c>
      <c r="E183" s="32" t="e">
        <f t="shared" si="19"/>
        <v>#VALUE!</v>
      </c>
      <c r="F183" s="31" t="e">
        <f t="shared" si="20"/>
        <v>#VALUE!</v>
      </c>
      <c r="G183" s="31" t="str">
        <f t="shared" si="23"/>
        <v/>
      </c>
      <c r="H183" s="31" t="str">
        <f t="shared" si="24"/>
        <v/>
      </c>
      <c r="I183" s="31" t="e">
        <f t="shared" si="21"/>
        <v>#VALUE!</v>
      </c>
      <c r="J183" s="24"/>
      <c r="K183" s="24"/>
    </row>
    <row r="184" spans="1:11" x14ac:dyDescent="0.25">
      <c r="A184" s="27" t="str">
        <f t="shared" si="22"/>
        <v/>
      </c>
      <c r="B184" s="28" t="str">
        <f t="shared" si="18"/>
        <v/>
      </c>
      <c r="C184" s="31" t="str">
        <f t="shared" si="25"/>
        <v/>
      </c>
      <c r="D184" s="31" t="str">
        <f t="shared" si="26"/>
        <v/>
      </c>
      <c r="E184" s="32" t="e">
        <f t="shared" si="19"/>
        <v>#VALUE!</v>
      </c>
      <c r="F184" s="31" t="e">
        <f t="shared" si="20"/>
        <v>#VALUE!</v>
      </c>
      <c r="G184" s="31" t="str">
        <f t="shared" si="23"/>
        <v/>
      </c>
      <c r="H184" s="31" t="str">
        <f t="shared" si="24"/>
        <v/>
      </c>
      <c r="I184" s="31" t="e">
        <f t="shared" si="21"/>
        <v>#VALUE!</v>
      </c>
      <c r="J184" s="24"/>
      <c r="K184" s="24"/>
    </row>
    <row r="185" spans="1:11" x14ac:dyDescent="0.25">
      <c r="A185" s="27" t="str">
        <f t="shared" si="22"/>
        <v/>
      </c>
      <c r="B185" s="28" t="str">
        <f t="shared" si="18"/>
        <v/>
      </c>
      <c r="C185" s="31" t="str">
        <f t="shared" si="25"/>
        <v/>
      </c>
      <c r="D185" s="31" t="str">
        <f t="shared" si="26"/>
        <v/>
      </c>
      <c r="E185" s="32" t="e">
        <f t="shared" si="19"/>
        <v>#VALUE!</v>
      </c>
      <c r="F185" s="31" t="e">
        <f t="shared" si="20"/>
        <v>#VALUE!</v>
      </c>
      <c r="G185" s="31" t="str">
        <f t="shared" si="23"/>
        <v/>
      </c>
      <c r="H185" s="31" t="str">
        <f t="shared" si="24"/>
        <v/>
      </c>
      <c r="I185" s="31" t="e">
        <f t="shared" si="21"/>
        <v>#VALUE!</v>
      </c>
      <c r="J185" s="24"/>
      <c r="K185" s="24"/>
    </row>
    <row r="186" spans="1:11" x14ac:dyDescent="0.25">
      <c r="A186" s="27" t="str">
        <f t="shared" si="22"/>
        <v/>
      </c>
      <c r="B186" s="28" t="str">
        <f t="shared" si="18"/>
        <v/>
      </c>
      <c r="C186" s="31" t="str">
        <f t="shared" si="25"/>
        <v/>
      </c>
      <c r="D186" s="31" t="str">
        <f t="shared" si="26"/>
        <v/>
      </c>
      <c r="E186" s="32" t="e">
        <f t="shared" si="19"/>
        <v>#VALUE!</v>
      </c>
      <c r="F186" s="31" t="e">
        <f t="shared" si="20"/>
        <v>#VALUE!</v>
      </c>
      <c r="G186" s="31" t="str">
        <f t="shared" si="23"/>
        <v/>
      </c>
      <c r="H186" s="31" t="str">
        <f t="shared" si="24"/>
        <v/>
      </c>
      <c r="I186" s="31" t="e">
        <f t="shared" si="21"/>
        <v>#VALUE!</v>
      </c>
      <c r="J186" s="24"/>
      <c r="K186" s="24"/>
    </row>
    <row r="187" spans="1:11" x14ac:dyDescent="0.25">
      <c r="A187" s="27" t="str">
        <f t="shared" si="22"/>
        <v/>
      </c>
      <c r="B187" s="28" t="str">
        <f t="shared" si="18"/>
        <v/>
      </c>
      <c r="C187" s="31" t="str">
        <f t="shared" si="25"/>
        <v/>
      </c>
      <c r="D187" s="31" t="str">
        <f t="shared" si="26"/>
        <v/>
      </c>
      <c r="E187" s="32" t="e">
        <f t="shared" si="19"/>
        <v>#VALUE!</v>
      </c>
      <c r="F187" s="31" t="e">
        <f t="shared" si="20"/>
        <v>#VALUE!</v>
      </c>
      <c r="G187" s="31" t="str">
        <f t="shared" si="23"/>
        <v/>
      </c>
      <c r="H187" s="31" t="str">
        <f t="shared" si="24"/>
        <v/>
      </c>
      <c r="I187" s="31" t="e">
        <f t="shared" si="21"/>
        <v>#VALUE!</v>
      </c>
      <c r="J187" s="24"/>
      <c r="K187" s="24"/>
    </row>
    <row r="188" spans="1:11" x14ac:dyDescent="0.25">
      <c r="A188" s="27" t="str">
        <f t="shared" si="22"/>
        <v/>
      </c>
      <c r="B188" s="28" t="str">
        <f t="shared" si="18"/>
        <v/>
      </c>
      <c r="C188" s="31" t="str">
        <f t="shared" si="25"/>
        <v/>
      </c>
      <c r="D188" s="31" t="str">
        <f t="shared" si="26"/>
        <v/>
      </c>
      <c r="E188" s="32" t="e">
        <f t="shared" si="19"/>
        <v>#VALUE!</v>
      </c>
      <c r="F188" s="31" t="e">
        <f t="shared" si="20"/>
        <v>#VALUE!</v>
      </c>
      <c r="G188" s="31" t="str">
        <f t="shared" si="23"/>
        <v/>
      </c>
      <c r="H188" s="31" t="str">
        <f t="shared" si="24"/>
        <v/>
      </c>
      <c r="I188" s="31" t="e">
        <f t="shared" si="21"/>
        <v>#VALUE!</v>
      </c>
      <c r="J188" s="24"/>
      <c r="K188" s="24"/>
    </row>
    <row r="189" spans="1:11" x14ac:dyDescent="0.25">
      <c r="A189" s="27" t="str">
        <f t="shared" si="22"/>
        <v/>
      </c>
      <c r="B189" s="28" t="str">
        <f t="shared" si="18"/>
        <v/>
      </c>
      <c r="C189" s="31" t="str">
        <f t="shared" si="25"/>
        <v/>
      </c>
      <c r="D189" s="31" t="str">
        <f t="shared" si="26"/>
        <v/>
      </c>
      <c r="E189" s="32" t="e">
        <f t="shared" si="19"/>
        <v>#VALUE!</v>
      </c>
      <c r="F189" s="31" t="e">
        <f t="shared" si="20"/>
        <v>#VALUE!</v>
      </c>
      <c r="G189" s="31" t="str">
        <f t="shared" si="23"/>
        <v/>
      </c>
      <c r="H189" s="31" t="str">
        <f t="shared" si="24"/>
        <v/>
      </c>
      <c r="I189" s="31" t="e">
        <f t="shared" si="21"/>
        <v>#VALUE!</v>
      </c>
      <c r="J189" s="24"/>
      <c r="K189" s="24"/>
    </row>
    <row r="190" spans="1:11" x14ac:dyDescent="0.25">
      <c r="A190" s="27" t="str">
        <f t="shared" si="22"/>
        <v/>
      </c>
      <c r="B190" s="28" t="str">
        <f t="shared" si="18"/>
        <v/>
      </c>
      <c r="C190" s="31" t="str">
        <f t="shared" si="25"/>
        <v/>
      </c>
      <c r="D190" s="31" t="str">
        <f t="shared" si="26"/>
        <v/>
      </c>
      <c r="E190" s="32" t="e">
        <f t="shared" si="19"/>
        <v>#VALUE!</v>
      </c>
      <c r="F190" s="31" t="e">
        <f t="shared" si="20"/>
        <v>#VALUE!</v>
      </c>
      <c r="G190" s="31" t="str">
        <f t="shared" si="23"/>
        <v/>
      </c>
      <c r="H190" s="31" t="str">
        <f t="shared" si="24"/>
        <v/>
      </c>
      <c r="I190" s="31" t="e">
        <f t="shared" si="21"/>
        <v>#VALUE!</v>
      </c>
      <c r="J190" s="24"/>
      <c r="K190" s="24"/>
    </row>
    <row r="191" spans="1:11" x14ac:dyDescent="0.25">
      <c r="A191" s="27" t="str">
        <f t="shared" si="22"/>
        <v/>
      </c>
      <c r="B191" s="28" t="str">
        <f t="shared" si="18"/>
        <v/>
      </c>
      <c r="C191" s="31" t="str">
        <f t="shared" si="25"/>
        <v/>
      </c>
      <c r="D191" s="31" t="str">
        <f t="shared" si="26"/>
        <v/>
      </c>
      <c r="E191" s="32" t="e">
        <f t="shared" si="19"/>
        <v>#VALUE!</v>
      </c>
      <c r="F191" s="31" t="e">
        <f t="shared" si="20"/>
        <v>#VALUE!</v>
      </c>
      <c r="G191" s="31" t="str">
        <f t="shared" si="23"/>
        <v/>
      </c>
      <c r="H191" s="31" t="str">
        <f t="shared" si="24"/>
        <v/>
      </c>
      <c r="I191" s="31" t="e">
        <f t="shared" si="21"/>
        <v>#VALUE!</v>
      </c>
      <c r="J191" s="24"/>
      <c r="K191" s="24"/>
    </row>
    <row r="192" spans="1:11" x14ac:dyDescent="0.25">
      <c r="A192" s="27" t="str">
        <f t="shared" si="22"/>
        <v/>
      </c>
      <c r="B192" s="28" t="str">
        <f t="shared" si="18"/>
        <v/>
      </c>
      <c r="C192" s="31" t="str">
        <f t="shared" si="25"/>
        <v/>
      </c>
      <c r="D192" s="31" t="str">
        <f t="shared" si="26"/>
        <v/>
      </c>
      <c r="E192" s="32" t="e">
        <f t="shared" si="19"/>
        <v>#VALUE!</v>
      </c>
      <c r="F192" s="31" t="e">
        <f t="shared" si="20"/>
        <v>#VALUE!</v>
      </c>
      <c r="G192" s="31" t="str">
        <f t="shared" si="23"/>
        <v/>
      </c>
      <c r="H192" s="31" t="str">
        <f t="shared" si="24"/>
        <v/>
      </c>
      <c r="I192" s="31" t="e">
        <f t="shared" si="21"/>
        <v>#VALUE!</v>
      </c>
      <c r="J192" s="24"/>
      <c r="K192" s="24"/>
    </row>
    <row r="193" spans="1:11" x14ac:dyDescent="0.25">
      <c r="A193" s="27" t="str">
        <f t="shared" si="22"/>
        <v/>
      </c>
      <c r="B193" s="28" t="str">
        <f t="shared" si="18"/>
        <v/>
      </c>
      <c r="C193" s="31" t="str">
        <f t="shared" si="25"/>
        <v/>
      </c>
      <c r="D193" s="31" t="str">
        <f t="shared" si="26"/>
        <v/>
      </c>
      <c r="E193" s="32" t="e">
        <f t="shared" si="19"/>
        <v>#VALUE!</v>
      </c>
      <c r="F193" s="31" t="e">
        <f t="shared" si="20"/>
        <v>#VALUE!</v>
      </c>
      <c r="G193" s="31" t="str">
        <f t="shared" si="23"/>
        <v/>
      </c>
      <c r="H193" s="31" t="str">
        <f t="shared" si="24"/>
        <v/>
      </c>
      <c r="I193" s="31" t="e">
        <f t="shared" si="21"/>
        <v>#VALUE!</v>
      </c>
      <c r="J193" s="24"/>
      <c r="K193" s="24"/>
    </row>
    <row r="194" spans="1:11" x14ac:dyDescent="0.25">
      <c r="A194" s="27" t="str">
        <f t="shared" si="22"/>
        <v/>
      </c>
      <c r="B194" s="28" t="str">
        <f t="shared" si="18"/>
        <v/>
      </c>
      <c r="C194" s="31" t="str">
        <f t="shared" si="25"/>
        <v/>
      </c>
      <c r="D194" s="31" t="str">
        <f t="shared" si="26"/>
        <v/>
      </c>
      <c r="E194" s="32" t="e">
        <f t="shared" si="19"/>
        <v>#VALUE!</v>
      </c>
      <c r="F194" s="31" t="e">
        <f t="shared" si="20"/>
        <v>#VALUE!</v>
      </c>
      <c r="G194" s="31" t="str">
        <f t="shared" si="23"/>
        <v/>
      </c>
      <c r="H194" s="31" t="str">
        <f t="shared" si="24"/>
        <v/>
      </c>
      <c r="I194" s="31" t="e">
        <f t="shared" si="21"/>
        <v>#VALUE!</v>
      </c>
      <c r="J194" s="24"/>
      <c r="K194" s="24"/>
    </row>
    <row r="195" spans="1:11" x14ac:dyDescent="0.25">
      <c r="A195" s="27" t="str">
        <f t="shared" si="22"/>
        <v/>
      </c>
      <c r="B195" s="28" t="str">
        <f t="shared" si="18"/>
        <v/>
      </c>
      <c r="C195" s="31" t="str">
        <f t="shared" si="25"/>
        <v/>
      </c>
      <c r="D195" s="31" t="str">
        <f t="shared" si="26"/>
        <v/>
      </c>
      <c r="E195" s="32" t="e">
        <f t="shared" si="19"/>
        <v>#VALUE!</v>
      </c>
      <c r="F195" s="31" t="e">
        <f t="shared" si="20"/>
        <v>#VALUE!</v>
      </c>
      <c r="G195" s="31" t="str">
        <f t="shared" si="23"/>
        <v/>
      </c>
      <c r="H195" s="31" t="str">
        <f t="shared" si="24"/>
        <v/>
      </c>
      <c r="I195" s="31" t="e">
        <f t="shared" si="21"/>
        <v>#VALUE!</v>
      </c>
      <c r="J195" s="24"/>
      <c r="K195" s="24"/>
    </row>
    <row r="196" spans="1:11" x14ac:dyDescent="0.25">
      <c r="A196" s="27" t="str">
        <f t="shared" si="22"/>
        <v/>
      </c>
      <c r="B196" s="28" t="str">
        <f t="shared" si="18"/>
        <v/>
      </c>
      <c r="C196" s="31" t="str">
        <f t="shared" si="25"/>
        <v/>
      </c>
      <c r="D196" s="31" t="str">
        <f t="shared" si="26"/>
        <v/>
      </c>
      <c r="E196" s="32" t="e">
        <f t="shared" si="19"/>
        <v>#VALUE!</v>
      </c>
      <c r="F196" s="31" t="e">
        <f t="shared" si="20"/>
        <v>#VALUE!</v>
      </c>
      <c r="G196" s="31" t="str">
        <f t="shared" si="23"/>
        <v/>
      </c>
      <c r="H196" s="31" t="str">
        <f t="shared" si="24"/>
        <v/>
      </c>
      <c r="I196" s="31" t="e">
        <f t="shared" si="21"/>
        <v>#VALUE!</v>
      </c>
      <c r="J196" s="24"/>
      <c r="K196" s="24"/>
    </row>
    <row r="197" spans="1:11" x14ac:dyDescent="0.25">
      <c r="A197" s="27" t="str">
        <f t="shared" si="22"/>
        <v/>
      </c>
      <c r="B197" s="28" t="str">
        <f t="shared" si="18"/>
        <v/>
      </c>
      <c r="C197" s="31" t="str">
        <f t="shared" si="25"/>
        <v/>
      </c>
      <c r="D197" s="31" t="str">
        <f t="shared" si="26"/>
        <v/>
      </c>
      <c r="E197" s="32" t="e">
        <f t="shared" si="19"/>
        <v>#VALUE!</v>
      </c>
      <c r="F197" s="31" t="e">
        <f t="shared" si="20"/>
        <v>#VALUE!</v>
      </c>
      <c r="G197" s="31" t="str">
        <f t="shared" si="23"/>
        <v/>
      </c>
      <c r="H197" s="31" t="str">
        <f t="shared" si="24"/>
        <v/>
      </c>
      <c r="I197" s="31" t="e">
        <f t="shared" si="21"/>
        <v>#VALUE!</v>
      </c>
      <c r="J197" s="24"/>
      <c r="K197" s="24"/>
    </row>
    <row r="198" spans="1:11" x14ac:dyDescent="0.25">
      <c r="A198" s="27" t="str">
        <f t="shared" si="22"/>
        <v/>
      </c>
      <c r="B198" s="28" t="str">
        <f t="shared" si="18"/>
        <v/>
      </c>
      <c r="C198" s="31" t="str">
        <f t="shared" si="25"/>
        <v/>
      </c>
      <c r="D198" s="31" t="str">
        <f t="shared" si="26"/>
        <v/>
      </c>
      <c r="E198" s="32" t="e">
        <f t="shared" si="19"/>
        <v>#VALUE!</v>
      </c>
      <c r="F198" s="31" t="e">
        <f t="shared" si="20"/>
        <v>#VALUE!</v>
      </c>
      <c r="G198" s="31" t="str">
        <f t="shared" si="23"/>
        <v/>
      </c>
      <c r="H198" s="31" t="str">
        <f t="shared" si="24"/>
        <v/>
      </c>
      <c r="I198" s="31" t="e">
        <f t="shared" si="21"/>
        <v>#VALUE!</v>
      </c>
      <c r="J198" s="24"/>
      <c r="K198" s="24"/>
    </row>
    <row r="199" spans="1:11" x14ac:dyDescent="0.25">
      <c r="A199" s="27" t="str">
        <f t="shared" si="22"/>
        <v/>
      </c>
      <c r="B199" s="28" t="str">
        <f t="shared" si="18"/>
        <v/>
      </c>
      <c r="C199" s="31" t="str">
        <f t="shared" si="25"/>
        <v/>
      </c>
      <c r="D199" s="31" t="str">
        <f t="shared" si="26"/>
        <v/>
      </c>
      <c r="E199" s="32" t="e">
        <f t="shared" si="19"/>
        <v>#VALUE!</v>
      </c>
      <c r="F199" s="31" t="e">
        <f t="shared" si="20"/>
        <v>#VALUE!</v>
      </c>
      <c r="G199" s="31" t="str">
        <f t="shared" si="23"/>
        <v/>
      </c>
      <c r="H199" s="31" t="str">
        <f t="shared" si="24"/>
        <v/>
      </c>
      <c r="I199" s="31" t="e">
        <f t="shared" si="21"/>
        <v>#VALUE!</v>
      </c>
      <c r="J199" s="24"/>
      <c r="K199" s="24"/>
    </row>
    <row r="200" spans="1:11" x14ac:dyDescent="0.25">
      <c r="A200" s="27" t="str">
        <f t="shared" si="22"/>
        <v/>
      </c>
      <c r="B200" s="28" t="str">
        <f t="shared" si="18"/>
        <v/>
      </c>
      <c r="C200" s="31" t="str">
        <f t="shared" si="25"/>
        <v/>
      </c>
      <c r="D200" s="31" t="str">
        <f t="shared" si="26"/>
        <v/>
      </c>
      <c r="E200" s="32" t="e">
        <f t="shared" si="19"/>
        <v>#VALUE!</v>
      </c>
      <c r="F200" s="31" t="e">
        <f t="shared" si="20"/>
        <v>#VALUE!</v>
      </c>
      <c r="G200" s="31" t="str">
        <f t="shared" si="23"/>
        <v/>
      </c>
      <c r="H200" s="31" t="str">
        <f t="shared" si="24"/>
        <v/>
      </c>
      <c r="I200" s="31" t="e">
        <f t="shared" si="21"/>
        <v>#VALUE!</v>
      </c>
      <c r="J200" s="24"/>
      <c r="K200" s="24"/>
    </row>
    <row r="201" spans="1:11" x14ac:dyDescent="0.25">
      <c r="A201" s="27" t="str">
        <f t="shared" si="22"/>
        <v/>
      </c>
      <c r="B201" s="28" t="str">
        <f t="shared" si="18"/>
        <v/>
      </c>
      <c r="C201" s="31" t="str">
        <f t="shared" si="25"/>
        <v/>
      </c>
      <c r="D201" s="31" t="str">
        <f t="shared" si="26"/>
        <v/>
      </c>
      <c r="E201" s="32" t="e">
        <f t="shared" si="19"/>
        <v>#VALUE!</v>
      </c>
      <c r="F201" s="31" t="e">
        <f t="shared" si="20"/>
        <v>#VALUE!</v>
      </c>
      <c r="G201" s="31" t="str">
        <f t="shared" si="23"/>
        <v/>
      </c>
      <c r="H201" s="31" t="str">
        <f t="shared" si="24"/>
        <v/>
      </c>
      <c r="I201" s="31" t="e">
        <f t="shared" si="21"/>
        <v>#VALUE!</v>
      </c>
      <c r="J201" s="24"/>
      <c r="K201" s="24"/>
    </row>
    <row r="202" spans="1:11" x14ac:dyDescent="0.25">
      <c r="A202" s="27" t="str">
        <f t="shared" si="22"/>
        <v/>
      </c>
      <c r="B202" s="28" t="str">
        <f t="shared" si="18"/>
        <v/>
      </c>
      <c r="C202" s="31" t="str">
        <f t="shared" si="25"/>
        <v/>
      </c>
      <c r="D202" s="31" t="str">
        <f t="shared" si="26"/>
        <v/>
      </c>
      <c r="E202" s="32" t="e">
        <f t="shared" si="19"/>
        <v>#VALUE!</v>
      </c>
      <c r="F202" s="31" t="e">
        <f t="shared" si="20"/>
        <v>#VALUE!</v>
      </c>
      <c r="G202" s="31" t="str">
        <f t="shared" si="23"/>
        <v/>
      </c>
      <c r="H202" s="31" t="str">
        <f t="shared" si="24"/>
        <v/>
      </c>
      <c r="I202" s="31" t="e">
        <f t="shared" si="21"/>
        <v>#VALUE!</v>
      </c>
      <c r="J202" s="24"/>
      <c r="K202" s="24"/>
    </row>
    <row r="203" spans="1:11" x14ac:dyDescent="0.25">
      <c r="A203" s="27" t="str">
        <f t="shared" si="22"/>
        <v/>
      </c>
      <c r="B203" s="28" t="str">
        <f t="shared" si="18"/>
        <v/>
      </c>
      <c r="C203" s="31" t="str">
        <f t="shared" si="25"/>
        <v/>
      </c>
      <c r="D203" s="31" t="str">
        <f t="shared" si="26"/>
        <v/>
      </c>
      <c r="E203" s="32" t="e">
        <f t="shared" si="19"/>
        <v>#VALUE!</v>
      </c>
      <c r="F203" s="31" t="e">
        <f t="shared" si="20"/>
        <v>#VALUE!</v>
      </c>
      <c r="G203" s="31" t="str">
        <f t="shared" si="23"/>
        <v/>
      </c>
      <c r="H203" s="31" t="str">
        <f t="shared" si="24"/>
        <v/>
      </c>
      <c r="I203" s="31" t="e">
        <f t="shared" si="21"/>
        <v>#VALUE!</v>
      </c>
      <c r="J203" s="24"/>
      <c r="K203" s="24"/>
    </row>
    <row r="204" spans="1:11" x14ac:dyDescent="0.25">
      <c r="A204" s="27" t="str">
        <f t="shared" si="22"/>
        <v/>
      </c>
      <c r="B204" s="28" t="str">
        <f t="shared" si="18"/>
        <v/>
      </c>
      <c r="C204" s="31" t="str">
        <f t="shared" si="25"/>
        <v/>
      </c>
      <c r="D204" s="31" t="str">
        <f t="shared" si="26"/>
        <v/>
      </c>
      <c r="E204" s="32" t="e">
        <f t="shared" si="19"/>
        <v>#VALUE!</v>
      </c>
      <c r="F204" s="31" t="e">
        <f t="shared" si="20"/>
        <v>#VALUE!</v>
      </c>
      <c r="G204" s="31" t="str">
        <f t="shared" si="23"/>
        <v/>
      </c>
      <c r="H204" s="31" t="str">
        <f t="shared" si="24"/>
        <v/>
      </c>
      <c r="I204" s="31" t="e">
        <f t="shared" si="21"/>
        <v>#VALUE!</v>
      </c>
      <c r="J204" s="24"/>
      <c r="K204" s="24"/>
    </row>
    <row r="205" spans="1:11" x14ac:dyDescent="0.25">
      <c r="A205" s="27" t="str">
        <f t="shared" si="22"/>
        <v/>
      </c>
      <c r="B205" s="28" t="str">
        <f t="shared" si="18"/>
        <v/>
      </c>
      <c r="C205" s="31" t="str">
        <f t="shared" si="25"/>
        <v/>
      </c>
      <c r="D205" s="31" t="str">
        <f t="shared" si="26"/>
        <v/>
      </c>
      <c r="E205" s="32" t="e">
        <f t="shared" si="19"/>
        <v>#VALUE!</v>
      </c>
      <c r="F205" s="31" t="e">
        <f t="shared" si="20"/>
        <v>#VALUE!</v>
      </c>
      <c r="G205" s="31" t="str">
        <f t="shared" si="23"/>
        <v/>
      </c>
      <c r="H205" s="31" t="str">
        <f t="shared" si="24"/>
        <v/>
      </c>
      <c r="I205" s="31" t="e">
        <f t="shared" si="21"/>
        <v>#VALUE!</v>
      </c>
      <c r="J205" s="24"/>
      <c r="K205" s="24"/>
    </row>
    <row r="206" spans="1:11" x14ac:dyDescent="0.25">
      <c r="A206" s="27" t="str">
        <f t="shared" si="22"/>
        <v/>
      </c>
      <c r="B206" s="28" t="str">
        <f t="shared" si="18"/>
        <v/>
      </c>
      <c r="C206" s="31" t="str">
        <f t="shared" si="25"/>
        <v/>
      </c>
      <c r="D206" s="31" t="str">
        <f t="shared" si="26"/>
        <v/>
      </c>
      <c r="E206" s="32" t="e">
        <f t="shared" si="19"/>
        <v>#VALUE!</v>
      </c>
      <c r="F206" s="31" t="e">
        <f t="shared" si="20"/>
        <v>#VALUE!</v>
      </c>
      <c r="G206" s="31" t="str">
        <f t="shared" si="23"/>
        <v/>
      </c>
      <c r="H206" s="31" t="str">
        <f t="shared" si="24"/>
        <v/>
      </c>
      <c r="I206" s="31" t="e">
        <f t="shared" si="21"/>
        <v>#VALUE!</v>
      </c>
      <c r="J206" s="24"/>
      <c r="K206" s="24"/>
    </row>
    <row r="207" spans="1:11" x14ac:dyDescent="0.25">
      <c r="A207" s="27" t="str">
        <f t="shared" si="22"/>
        <v/>
      </c>
      <c r="B207" s="28" t="str">
        <f t="shared" si="18"/>
        <v/>
      </c>
      <c r="C207" s="31" t="str">
        <f t="shared" si="25"/>
        <v/>
      </c>
      <c r="D207" s="31" t="str">
        <f t="shared" si="26"/>
        <v/>
      </c>
      <c r="E207" s="32" t="e">
        <f t="shared" si="19"/>
        <v>#VALUE!</v>
      </c>
      <c r="F207" s="31" t="e">
        <f t="shared" si="20"/>
        <v>#VALUE!</v>
      </c>
      <c r="G207" s="31" t="str">
        <f t="shared" si="23"/>
        <v/>
      </c>
      <c r="H207" s="31" t="str">
        <f t="shared" si="24"/>
        <v/>
      </c>
      <c r="I207" s="31" t="e">
        <f t="shared" si="21"/>
        <v>#VALUE!</v>
      </c>
      <c r="J207" s="24"/>
      <c r="K207" s="24"/>
    </row>
    <row r="208" spans="1:11" x14ac:dyDescent="0.25">
      <c r="A208" s="27" t="str">
        <f t="shared" si="22"/>
        <v/>
      </c>
      <c r="B208" s="28" t="str">
        <f t="shared" si="18"/>
        <v/>
      </c>
      <c r="C208" s="31" t="str">
        <f t="shared" si="25"/>
        <v/>
      </c>
      <c r="D208" s="31" t="str">
        <f t="shared" si="26"/>
        <v/>
      </c>
      <c r="E208" s="32" t="e">
        <f t="shared" si="19"/>
        <v>#VALUE!</v>
      </c>
      <c r="F208" s="31" t="e">
        <f t="shared" si="20"/>
        <v>#VALUE!</v>
      </c>
      <c r="G208" s="31" t="str">
        <f t="shared" si="23"/>
        <v/>
      </c>
      <c r="H208" s="31" t="str">
        <f t="shared" si="24"/>
        <v/>
      </c>
      <c r="I208" s="31" t="e">
        <f t="shared" si="21"/>
        <v>#VALUE!</v>
      </c>
      <c r="J208" s="24"/>
      <c r="K208" s="24"/>
    </row>
    <row r="209" spans="1:11" x14ac:dyDescent="0.25">
      <c r="A209" s="27" t="str">
        <f t="shared" si="22"/>
        <v/>
      </c>
      <c r="B209" s="28" t="str">
        <f t="shared" si="18"/>
        <v/>
      </c>
      <c r="C209" s="31" t="str">
        <f t="shared" si="25"/>
        <v/>
      </c>
      <c r="D209" s="31" t="str">
        <f t="shared" si="26"/>
        <v/>
      </c>
      <c r="E209" s="32" t="e">
        <f t="shared" si="19"/>
        <v>#VALUE!</v>
      </c>
      <c r="F209" s="31" t="e">
        <f t="shared" si="20"/>
        <v>#VALUE!</v>
      </c>
      <c r="G209" s="31" t="str">
        <f t="shared" si="23"/>
        <v/>
      </c>
      <c r="H209" s="31" t="str">
        <f t="shared" si="24"/>
        <v/>
      </c>
      <c r="I209" s="31" t="e">
        <f t="shared" si="21"/>
        <v>#VALUE!</v>
      </c>
      <c r="J209" s="24"/>
      <c r="K209" s="24"/>
    </row>
    <row r="210" spans="1:11" x14ac:dyDescent="0.25">
      <c r="A210" s="27" t="str">
        <f t="shared" si="22"/>
        <v/>
      </c>
      <c r="B210" s="28" t="str">
        <f t="shared" ref="B210:B273" si="27">IF(Pay_Num&lt;&gt;"",DATE(YEAR(Loan_Start),MONTH(Loan_Start)+(Pay_Num)*12/Num_Pmt_Per_Year,DAY(Loan_Start)),"")</f>
        <v/>
      </c>
      <c r="C210" s="31" t="str">
        <f t="shared" si="25"/>
        <v/>
      </c>
      <c r="D210" s="31" t="str">
        <f t="shared" si="26"/>
        <v/>
      </c>
      <c r="E210" s="32" t="e">
        <f t="shared" ref="E210:E273" si="28">IF(AND(Pay_Num&lt;&gt;"",Sched_Pay+Scheduled_Extra_Payments&lt;Beg_Bal),Scheduled_Extra_Payments,IF(AND(Pay_Num&lt;&gt;"",Beg_Bal-Sched_Pay&gt;0),Beg_Bal-Sched_Pay,IF(Pay_Num&lt;&gt;"",0,"")))</f>
        <v>#VALUE!</v>
      </c>
      <c r="F210" s="31" t="e">
        <f t="shared" ref="F210:F273" si="29">IF(AND(Pay_Num&lt;&gt;"",Sched_Pay+Extra_Pay&lt;Beg_Bal),Sched_Pay+Extra_Pay,IF(Pay_Num&lt;&gt;"",Beg_Bal,""))</f>
        <v>#VALUE!</v>
      </c>
      <c r="G210" s="31" t="str">
        <f t="shared" si="23"/>
        <v/>
      </c>
      <c r="H210" s="31" t="str">
        <f t="shared" si="24"/>
        <v/>
      </c>
      <c r="I210" s="31" t="e">
        <f t="shared" ref="I210:I273" si="30">IF(AND(Pay_Num&lt;&gt;"",Sched_Pay+Extra_Pay&lt;Beg_Bal),Beg_Bal-Princ,IF(Pay_Num&lt;&gt;"",0,""))</f>
        <v>#VALUE!</v>
      </c>
      <c r="J210" s="24"/>
      <c r="K210" s="24"/>
    </row>
    <row r="211" spans="1:11" x14ac:dyDescent="0.25">
      <c r="A211" s="27" t="str">
        <f t="shared" ref="A211:A274" si="31">IF(Values_Entered,A210+1,"")</f>
        <v/>
      </c>
      <c r="B211" s="28" t="str">
        <f t="shared" si="27"/>
        <v/>
      </c>
      <c r="C211" s="31" t="str">
        <f t="shared" si="25"/>
        <v/>
      </c>
      <c r="D211" s="31" t="str">
        <f t="shared" si="26"/>
        <v/>
      </c>
      <c r="E211" s="32" t="e">
        <f t="shared" si="28"/>
        <v>#VALUE!</v>
      </c>
      <c r="F211" s="31" t="e">
        <f t="shared" si="29"/>
        <v>#VALUE!</v>
      </c>
      <c r="G211" s="31" t="str">
        <f t="shared" ref="G211:G274" si="32">IF(Pay_Num&lt;&gt;"",Total_Pay-Int,"")</f>
        <v/>
      </c>
      <c r="H211" s="31" t="str">
        <f t="shared" ref="H211:H274" si="33">IF(Pay_Num&lt;&gt;"",Beg_Bal*Interest_Rate/Num_Pmt_Per_Year,"")</f>
        <v/>
      </c>
      <c r="I211" s="31" t="e">
        <f t="shared" si="30"/>
        <v>#VALUE!</v>
      </c>
      <c r="J211" s="24"/>
      <c r="K211" s="24"/>
    </row>
    <row r="212" spans="1:11" x14ac:dyDescent="0.25">
      <c r="A212" s="27" t="str">
        <f t="shared" si="31"/>
        <v/>
      </c>
      <c r="B212" s="28" t="str">
        <f t="shared" si="27"/>
        <v/>
      </c>
      <c r="C212" s="31" t="str">
        <f t="shared" ref="C212:C275" si="34">IF(Pay_Num&lt;&gt;"",I211,"")</f>
        <v/>
      </c>
      <c r="D212" s="31" t="str">
        <f t="shared" ref="D212:D275" si="35">IF(Pay_Num&lt;&gt;"",Scheduled_Monthly_Payment,"")</f>
        <v/>
      </c>
      <c r="E212" s="32" t="e">
        <f t="shared" si="28"/>
        <v>#VALUE!</v>
      </c>
      <c r="F212" s="31" t="e">
        <f t="shared" si="29"/>
        <v>#VALUE!</v>
      </c>
      <c r="G212" s="31" t="str">
        <f t="shared" si="32"/>
        <v/>
      </c>
      <c r="H212" s="31" t="str">
        <f t="shared" si="33"/>
        <v/>
      </c>
      <c r="I212" s="31" t="e">
        <f t="shared" si="30"/>
        <v>#VALUE!</v>
      </c>
      <c r="J212" s="24"/>
      <c r="K212" s="24"/>
    </row>
    <row r="213" spans="1:11" x14ac:dyDescent="0.25">
      <c r="A213" s="27" t="str">
        <f t="shared" si="31"/>
        <v/>
      </c>
      <c r="B213" s="28" t="str">
        <f t="shared" si="27"/>
        <v/>
      </c>
      <c r="C213" s="31" t="str">
        <f t="shared" si="34"/>
        <v/>
      </c>
      <c r="D213" s="31" t="str">
        <f t="shared" si="35"/>
        <v/>
      </c>
      <c r="E213" s="32" t="e">
        <f t="shared" si="28"/>
        <v>#VALUE!</v>
      </c>
      <c r="F213" s="31" t="e">
        <f t="shared" si="29"/>
        <v>#VALUE!</v>
      </c>
      <c r="G213" s="31" t="str">
        <f t="shared" si="32"/>
        <v/>
      </c>
      <c r="H213" s="31" t="str">
        <f t="shared" si="33"/>
        <v/>
      </c>
      <c r="I213" s="31" t="e">
        <f t="shared" si="30"/>
        <v>#VALUE!</v>
      </c>
      <c r="J213" s="24"/>
      <c r="K213" s="24"/>
    </row>
    <row r="214" spans="1:11" x14ac:dyDescent="0.25">
      <c r="A214" s="27" t="str">
        <f t="shared" si="31"/>
        <v/>
      </c>
      <c r="B214" s="28" t="str">
        <f t="shared" si="27"/>
        <v/>
      </c>
      <c r="C214" s="31" t="str">
        <f t="shared" si="34"/>
        <v/>
      </c>
      <c r="D214" s="31" t="str">
        <f t="shared" si="35"/>
        <v/>
      </c>
      <c r="E214" s="32" t="e">
        <f t="shared" si="28"/>
        <v>#VALUE!</v>
      </c>
      <c r="F214" s="31" t="e">
        <f t="shared" si="29"/>
        <v>#VALUE!</v>
      </c>
      <c r="G214" s="31" t="str">
        <f t="shared" si="32"/>
        <v/>
      </c>
      <c r="H214" s="31" t="str">
        <f t="shared" si="33"/>
        <v/>
      </c>
      <c r="I214" s="31" t="e">
        <f t="shared" si="30"/>
        <v>#VALUE!</v>
      </c>
      <c r="J214" s="24"/>
      <c r="K214" s="24"/>
    </row>
    <row r="215" spans="1:11" x14ac:dyDescent="0.25">
      <c r="A215" s="27" t="str">
        <f t="shared" si="31"/>
        <v/>
      </c>
      <c r="B215" s="28" t="str">
        <f t="shared" si="27"/>
        <v/>
      </c>
      <c r="C215" s="31" t="str">
        <f t="shared" si="34"/>
        <v/>
      </c>
      <c r="D215" s="31" t="str">
        <f t="shared" si="35"/>
        <v/>
      </c>
      <c r="E215" s="32" t="e">
        <f t="shared" si="28"/>
        <v>#VALUE!</v>
      </c>
      <c r="F215" s="31" t="e">
        <f t="shared" si="29"/>
        <v>#VALUE!</v>
      </c>
      <c r="G215" s="31" t="str">
        <f t="shared" si="32"/>
        <v/>
      </c>
      <c r="H215" s="31" t="str">
        <f t="shared" si="33"/>
        <v/>
      </c>
      <c r="I215" s="31" t="e">
        <f t="shared" si="30"/>
        <v>#VALUE!</v>
      </c>
      <c r="J215" s="24"/>
      <c r="K215" s="24"/>
    </row>
    <row r="216" spans="1:11" x14ac:dyDescent="0.25">
      <c r="A216" s="27" t="str">
        <f t="shared" si="31"/>
        <v/>
      </c>
      <c r="B216" s="28" t="str">
        <f t="shared" si="27"/>
        <v/>
      </c>
      <c r="C216" s="31" t="str">
        <f t="shared" si="34"/>
        <v/>
      </c>
      <c r="D216" s="31" t="str">
        <f t="shared" si="35"/>
        <v/>
      </c>
      <c r="E216" s="32" t="e">
        <f t="shared" si="28"/>
        <v>#VALUE!</v>
      </c>
      <c r="F216" s="31" t="e">
        <f t="shared" si="29"/>
        <v>#VALUE!</v>
      </c>
      <c r="G216" s="31" t="str">
        <f t="shared" si="32"/>
        <v/>
      </c>
      <c r="H216" s="31" t="str">
        <f t="shared" si="33"/>
        <v/>
      </c>
      <c r="I216" s="31" t="e">
        <f t="shared" si="30"/>
        <v>#VALUE!</v>
      </c>
      <c r="J216" s="24"/>
      <c r="K216" s="24"/>
    </row>
    <row r="217" spans="1:11" x14ac:dyDescent="0.25">
      <c r="A217" s="27" t="str">
        <f t="shared" si="31"/>
        <v/>
      </c>
      <c r="B217" s="28" t="str">
        <f t="shared" si="27"/>
        <v/>
      </c>
      <c r="C217" s="31" t="str">
        <f t="shared" si="34"/>
        <v/>
      </c>
      <c r="D217" s="31" t="str">
        <f t="shared" si="35"/>
        <v/>
      </c>
      <c r="E217" s="32" t="e">
        <f t="shared" si="28"/>
        <v>#VALUE!</v>
      </c>
      <c r="F217" s="31" t="e">
        <f t="shared" si="29"/>
        <v>#VALUE!</v>
      </c>
      <c r="G217" s="31" t="str">
        <f t="shared" si="32"/>
        <v/>
      </c>
      <c r="H217" s="31" t="str">
        <f t="shared" si="33"/>
        <v/>
      </c>
      <c r="I217" s="31" t="e">
        <f t="shared" si="30"/>
        <v>#VALUE!</v>
      </c>
      <c r="J217" s="24"/>
      <c r="K217" s="24"/>
    </row>
    <row r="218" spans="1:11" x14ac:dyDescent="0.25">
      <c r="A218" s="27" t="str">
        <f t="shared" si="31"/>
        <v/>
      </c>
      <c r="B218" s="28" t="str">
        <f t="shared" si="27"/>
        <v/>
      </c>
      <c r="C218" s="31" t="str">
        <f t="shared" si="34"/>
        <v/>
      </c>
      <c r="D218" s="31" t="str">
        <f t="shared" si="35"/>
        <v/>
      </c>
      <c r="E218" s="32" t="e">
        <f t="shared" si="28"/>
        <v>#VALUE!</v>
      </c>
      <c r="F218" s="31" t="e">
        <f t="shared" si="29"/>
        <v>#VALUE!</v>
      </c>
      <c r="G218" s="31" t="str">
        <f t="shared" si="32"/>
        <v/>
      </c>
      <c r="H218" s="31" t="str">
        <f t="shared" si="33"/>
        <v/>
      </c>
      <c r="I218" s="31" t="e">
        <f t="shared" si="30"/>
        <v>#VALUE!</v>
      </c>
      <c r="J218" s="24"/>
      <c r="K218" s="24"/>
    </row>
    <row r="219" spans="1:11" x14ac:dyDescent="0.25">
      <c r="A219" s="27" t="str">
        <f t="shared" si="31"/>
        <v/>
      </c>
      <c r="B219" s="28" t="str">
        <f t="shared" si="27"/>
        <v/>
      </c>
      <c r="C219" s="31" t="str">
        <f t="shared" si="34"/>
        <v/>
      </c>
      <c r="D219" s="31" t="str">
        <f t="shared" si="35"/>
        <v/>
      </c>
      <c r="E219" s="32" t="e">
        <f t="shared" si="28"/>
        <v>#VALUE!</v>
      </c>
      <c r="F219" s="31" t="e">
        <f t="shared" si="29"/>
        <v>#VALUE!</v>
      </c>
      <c r="G219" s="31" t="str">
        <f t="shared" si="32"/>
        <v/>
      </c>
      <c r="H219" s="31" t="str">
        <f t="shared" si="33"/>
        <v/>
      </c>
      <c r="I219" s="31" t="e">
        <f t="shared" si="30"/>
        <v>#VALUE!</v>
      </c>
      <c r="J219" s="24"/>
      <c r="K219" s="24"/>
    </row>
    <row r="220" spans="1:11" x14ac:dyDescent="0.25">
      <c r="A220" s="27" t="str">
        <f t="shared" si="31"/>
        <v/>
      </c>
      <c r="B220" s="28" t="str">
        <f t="shared" si="27"/>
        <v/>
      </c>
      <c r="C220" s="31" t="str">
        <f t="shared" si="34"/>
        <v/>
      </c>
      <c r="D220" s="31" t="str">
        <f t="shared" si="35"/>
        <v/>
      </c>
      <c r="E220" s="32" t="e">
        <f t="shared" si="28"/>
        <v>#VALUE!</v>
      </c>
      <c r="F220" s="31" t="e">
        <f t="shared" si="29"/>
        <v>#VALUE!</v>
      </c>
      <c r="G220" s="31" t="str">
        <f t="shared" si="32"/>
        <v/>
      </c>
      <c r="H220" s="31" t="str">
        <f t="shared" si="33"/>
        <v/>
      </c>
      <c r="I220" s="31" t="e">
        <f t="shared" si="30"/>
        <v>#VALUE!</v>
      </c>
      <c r="J220" s="24"/>
      <c r="K220" s="24"/>
    </row>
    <row r="221" spans="1:11" x14ac:dyDescent="0.25">
      <c r="A221" s="27" t="str">
        <f t="shared" si="31"/>
        <v/>
      </c>
      <c r="B221" s="28" t="str">
        <f t="shared" si="27"/>
        <v/>
      </c>
      <c r="C221" s="31" t="str">
        <f t="shared" si="34"/>
        <v/>
      </c>
      <c r="D221" s="31" t="str">
        <f t="shared" si="35"/>
        <v/>
      </c>
      <c r="E221" s="32" t="e">
        <f t="shared" si="28"/>
        <v>#VALUE!</v>
      </c>
      <c r="F221" s="31" t="e">
        <f t="shared" si="29"/>
        <v>#VALUE!</v>
      </c>
      <c r="G221" s="31" t="str">
        <f t="shared" si="32"/>
        <v/>
      </c>
      <c r="H221" s="31" t="str">
        <f t="shared" si="33"/>
        <v/>
      </c>
      <c r="I221" s="31" t="e">
        <f t="shared" si="30"/>
        <v>#VALUE!</v>
      </c>
      <c r="J221" s="24"/>
      <c r="K221" s="24"/>
    </row>
    <row r="222" spans="1:11" x14ac:dyDescent="0.25">
      <c r="A222" s="27" t="str">
        <f t="shared" si="31"/>
        <v/>
      </c>
      <c r="B222" s="28" t="str">
        <f t="shared" si="27"/>
        <v/>
      </c>
      <c r="C222" s="31" t="str">
        <f t="shared" si="34"/>
        <v/>
      </c>
      <c r="D222" s="31" t="str">
        <f t="shared" si="35"/>
        <v/>
      </c>
      <c r="E222" s="32" t="e">
        <f t="shared" si="28"/>
        <v>#VALUE!</v>
      </c>
      <c r="F222" s="31" t="e">
        <f t="shared" si="29"/>
        <v>#VALUE!</v>
      </c>
      <c r="G222" s="31" t="str">
        <f t="shared" si="32"/>
        <v/>
      </c>
      <c r="H222" s="31" t="str">
        <f t="shared" si="33"/>
        <v/>
      </c>
      <c r="I222" s="31" t="e">
        <f t="shared" si="30"/>
        <v>#VALUE!</v>
      </c>
      <c r="J222" s="24"/>
      <c r="K222" s="24"/>
    </row>
    <row r="223" spans="1:11" x14ac:dyDescent="0.25">
      <c r="A223" s="27" t="str">
        <f t="shared" si="31"/>
        <v/>
      </c>
      <c r="B223" s="28" t="str">
        <f t="shared" si="27"/>
        <v/>
      </c>
      <c r="C223" s="31" t="str">
        <f t="shared" si="34"/>
        <v/>
      </c>
      <c r="D223" s="31" t="str">
        <f t="shared" si="35"/>
        <v/>
      </c>
      <c r="E223" s="32" t="e">
        <f t="shared" si="28"/>
        <v>#VALUE!</v>
      </c>
      <c r="F223" s="31" t="e">
        <f t="shared" si="29"/>
        <v>#VALUE!</v>
      </c>
      <c r="G223" s="31" t="str">
        <f t="shared" si="32"/>
        <v/>
      </c>
      <c r="H223" s="31" t="str">
        <f t="shared" si="33"/>
        <v/>
      </c>
      <c r="I223" s="31" t="e">
        <f t="shared" si="30"/>
        <v>#VALUE!</v>
      </c>
      <c r="J223" s="24"/>
      <c r="K223" s="24"/>
    </row>
    <row r="224" spans="1:11" x14ac:dyDescent="0.25">
      <c r="A224" s="27" t="str">
        <f t="shared" si="31"/>
        <v/>
      </c>
      <c r="B224" s="28" t="str">
        <f t="shared" si="27"/>
        <v/>
      </c>
      <c r="C224" s="31" t="str">
        <f t="shared" si="34"/>
        <v/>
      </c>
      <c r="D224" s="31" t="str">
        <f t="shared" si="35"/>
        <v/>
      </c>
      <c r="E224" s="32" t="e">
        <f t="shared" si="28"/>
        <v>#VALUE!</v>
      </c>
      <c r="F224" s="31" t="e">
        <f t="shared" si="29"/>
        <v>#VALUE!</v>
      </c>
      <c r="G224" s="31" t="str">
        <f t="shared" si="32"/>
        <v/>
      </c>
      <c r="H224" s="31" t="str">
        <f t="shared" si="33"/>
        <v/>
      </c>
      <c r="I224" s="31" t="e">
        <f t="shared" si="30"/>
        <v>#VALUE!</v>
      </c>
      <c r="J224" s="24"/>
      <c r="K224" s="24"/>
    </row>
    <row r="225" spans="1:11" x14ac:dyDescent="0.25">
      <c r="A225" s="27" t="str">
        <f t="shared" si="31"/>
        <v/>
      </c>
      <c r="B225" s="28" t="str">
        <f t="shared" si="27"/>
        <v/>
      </c>
      <c r="C225" s="31" t="str">
        <f t="shared" si="34"/>
        <v/>
      </c>
      <c r="D225" s="31" t="str">
        <f t="shared" si="35"/>
        <v/>
      </c>
      <c r="E225" s="32" t="e">
        <f t="shared" si="28"/>
        <v>#VALUE!</v>
      </c>
      <c r="F225" s="31" t="e">
        <f t="shared" si="29"/>
        <v>#VALUE!</v>
      </c>
      <c r="G225" s="31" t="str">
        <f t="shared" si="32"/>
        <v/>
      </c>
      <c r="H225" s="31" t="str">
        <f t="shared" si="33"/>
        <v/>
      </c>
      <c r="I225" s="31" t="e">
        <f t="shared" si="30"/>
        <v>#VALUE!</v>
      </c>
      <c r="J225" s="24"/>
      <c r="K225" s="24"/>
    </row>
    <row r="226" spans="1:11" x14ac:dyDescent="0.25">
      <c r="A226" s="27" t="str">
        <f t="shared" si="31"/>
        <v/>
      </c>
      <c r="B226" s="28" t="str">
        <f t="shared" si="27"/>
        <v/>
      </c>
      <c r="C226" s="31" t="str">
        <f t="shared" si="34"/>
        <v/>
      </c>
      <c r="D226" s="31" t="str">
        <f t="shared" si="35"/>
        <v/>
      </c>
      <c r="E226" s="32" t="e">
        <f t="shared" si="28"/>
        <v>#VALUE!</v>
      </c>
      <c r="F226" s="31" t="e">
        <f t="shared" si="29"/>
        <v>#VALUE!</v>
      </c>
      <c r="G226" s="31" t="str">
        <f t="shared" si="32"/>
        <v/>
      </c>
      <c r="H226" s="31" t="str">
        <f t="shared" si="33"/>
        <v/>
      </c>
      <c r="I226" s="31" t="e">
        <f t="shared" si="30"/>
        <v>#VALUE!</v>
      </c>
      <c r="J226" s="24"/>
      <c r="K226" s="24"/>
    </row>
    <row r="227" spans="1:11" x14ac:dyDescent="0.25">
      <c r="A227" s="27" t="str">
        <f t="shared" si="31"/>
        <v/>
      </c>
      <c r="B227" s="28" t="str">
        <f t="shared" si="27"/>
        <v/>
      </c>
      <c r="C227" s="31" t="str">
        <f t="shared" si="34"/>
        <v/>
      </c>
      <c r="D227" s="31" t="str">
        <f t="shared" si="35"/>
        <v/>
      </c>
      <c r="E227" s="32" t="e">
        <f t="shared" si="28"/>
        <v>#VALUE!</v>
      </c>
      <c r="F227" s="31" t="e">
        <f t="shared" si="29"/>
        <v>#VALUE!</v>
      </c>
      <c r="G227" s="31" t="str">
        <f t="shared" si="32"/>
        <v/>
      </c>
      <c r="H227" s="31" t="str">
        <f t="shared" si="33"/>
        <v/>
      </c>
      <c r="I227" s="31" t="e">
        <f t="shared" si="30"/>
        <v>#VALUE!</v>
      </c>
      <c r="J227" s="24"/>
      <c r="K227" s="24"/>
    </row>
    <row r="228" spans="1:11" x14ac:dyDescent="0.25">
      <c r="A228" s="27" t="str">
        <f t="shared" si="31"/>
        <v/>
      </c>
      <c r="B228" s="28" t="str">
        <f t="shared" si="27"/>
        <v/>
      </c>
      <c r="C228" s="31" t="str">
        <f t="shared" si="34"/>
        <v/>
      </c>
      <c r="D228" s="31" t="str">
        <f t="shared" si="35"/>
        <v/>
      </c>
      <c r="E228" s="32" t="e">
        <f t="shared" si="28"/>
        <v>#VALUE!</v>
      </c>
      <c r="F228" s="31" t="e">
        <f t="shared" si="29"/>
        <v>#VALUE!</v>
      </c>
      <c r="G228" s="31" t="str">
        <f t="shared" si="32"/>
        <v/>
      </c>
      <c r="H228" s="31" t="str">
        <f t="shared" si="33"/>
        <v/>
      </c>
      <c r="I228" s="31" t="e">
        <f t="shared" si="30"/>
        <v>#VALUE!</v>
      </c>
      <c r="J228" s="24"/>
      <c r="K228" s="24"/>
    </row>
    <row r="229" spans="1:11" x14ac:dyDescent="0.25">
      <c r="A229" s="27" t="str">
        <f t="shared" si="31"/>
        <v/>
      </c>
      <c r="B229" s="28" t="str">
        <f t="shared" si="27"/>
        <v/>
      </c>
      <c r="C229" s="31" t="str">
        <f t="shared" si="34"/>
        <v/>
      </c>
      <c r="D229" s="31" t="str">
        <f t="shared" si="35"/>
        <v/>
      </c>
      <c r="E229" s="32" t="e">
        <f t="shared" si="28"/>
        <v>#VALUE!</v>
      </c>
      <c r="F229" s="31" t="e">
        <f t="shared" si="29"/>
        <v>#VALUE!</v>
      </c>
      <c r="G229" s="31" t="str">
        <f t="shared" si="32"/>
        <v/>
      </c>
      <c r="H229" s="31" t="str">
        <f t="shared" si="33"/>
        <v/>
      </c>
      <c r="I229" s="31" t="e">
        <f t="shared" si="30"/>
        <v>#VALUE!</v>
      </c>
      <c r="J229" s="24"/>
      <c r="K229" s="24"/>
    </row>
    <row r="230" spans="1:11" x14ac:dyDescent="0.25">
      <c r="A230" s="27" t="str">
        <f t="shared" si="31"/>
        <v/>
      </c>
      <c r="B230" s="28" t="str">
        <f t="shared" si="27"/>
        <v/>
      </c>
      <c r="C230" s="31" t="str">
        <f t="shared" si="34"/>
        <v/>
      </c>
      <c r="D230" s="31" t="str">
        <f t="shared" si="35"/>
        <v/>
      </c>
      <c r="E230" s="32" t="e">
        <f t="shared" si="28"/>
        <v>#VALUE!</v>
      </c>
      <c r="F230" s="31" t="e">
        <f t="shared" si="29"/>
        <v>#VALUE!</v>
      </c>
      <c r="G230" s="31" t="str">
        <f t="shared" si="32"/>
        <v/>
      </c>
      <c r="H230" s="31" t="str">
        <f t="shared" si="33"/>
        <v/>
      </c>
      <c r="I230" s="31" t="e">
        <f t="shared" si="30"/>
        <v>#VALUE!</v>
      </c>
      <c r="J230" s="24"/>
      <c r="K230" s="24"/>
    </row>
    <row r="231" spans="1:11" x14ac:dyDescent="0.25">
      <c r="A231" s="27" t="str">
        <f t="shared" si="31"/>
        <v/>
      </c>
      <c r="B231" s="28" t="str">
        <f t="shared" si="27"/>
        <v/>
      </c>
      <c r="C231" s="31" t="str">
        <f t="shared" si="34"/>
        <v/>
      </c>
      <c r="D231" s="31" t="str">
        <f t="shared" si="35"/>
        <v/>
      </c>
      <c r="E231" s="32" t="e">
        <f t="shared" si="28"/>
        <v>#VALUE!</v>
      </c>
      <c r="F231" s="31" t="e">
        <f t="shared" si="29"/>
        <v>#VALUE!</v>
      </c>
      <c r="G231" s="31" t="str">
        <f t="shared" si="32"/>
        <v/>
      </c>
      <c r="H231" s="31" t="str">
        <f t="shared" si="33"/>
        <v/>
      </c>
      <c r="I231" s="31" t="e">
        <f t="shared" si="30"/>
        <v>#VALUE!</v>
      </c>
      <c r="J231" s="24"/>
      <c r="K231" s="24"/>
    </row>
    <row r="232" spans="1:11" x14ac:dyDescent="0.25">
      <c r="A232" s="27" t="str">
        <f t="shared" si="31"/>
        <v/>
      </c>
      <c r="B232" s="28" t="str">
        <f t="shared" si="27"/>
        <v/>
      </c>
      <c r="C232" s="31" t="str">
        <f t="shared" si="34"/>
        <v/>
      </c>
      <c r="D232" s="31" t="str">
        <f t="shared" si="35"/>
        <v/>
      </c>
      <c r="E232" s="32" t="e">
        <f t="shared" si="28"/>
        <v>#VALUE!</v>
      </c>
      <c r="F232" s="31" t="e">
        <f t="shared" si="29"/>
        <v>#VALUE!</v>
      </c>
      <c r="G232" s="31" t="str">
        <f t="shared" si="32"/>
        <v/>
      </c>
      <c r="H232" s="31" t="str">
        <f t="shared" si="33"/>
        <v/>
      </c>
      <c r="I232" s="31" t="e">
        <f t="shared" si="30"/>
        <v>#VALUE!</v>
      </c>
      <c r="J232" s="24"/>
      <c r="K232" s="24"/>
    </row>
    <row r="233" spans="1:11" x14ac:dyDescent="0.25">
      <c r="A233" s="27" t="str">
        <f t="shared" si="31"/>
        <v/>
      </c>
      <c r="B233" s="28" t="str">
        <f t="shared" si="27"/>
        <v/>
      </c>
      <c r="C233" s="31" t="str">
        <f t="shared" si="34"/>
        <v/>
      </c>
      <c r="D233" s="31" t="str">
        <f t="shared" si="35"/>
        <v/>
      </c>
      <c r="E233" s="32" t="e">
        <f t="shared" si="28"/>
        <v>#VALUE!</v>
      </c>
      <c r="F233" s="31" t="e">
        <f t="shared" si="29"/>
        <v>#VALUE!</v>
      </c>
      <c r="G233" s="31" t="str">
        <f t="shared" si="32"/>
        <v/>
      </c>
      <c r="H233" s="31" t="str">
        <f t="shared" si="33"/>
        <v/>
      </c>
      <c r="I233" s="31" t="e">
        <f t="shared" si="30"/>
        <v>#VALUE!</v>
      </c>
      <c r="J233" s="24"/>
      <c r="K233" s="24"/>
    </row>
    <row r="234" spans="1:11" x14ac:dyDescent="0.25">
      <c r="A234" s="27" t="str">
        <f t="shared" si="31"/>
        <v/>
      </c>
      <c r="B234" s="28" t="str">
        <f t="shared" si="27"/>
        <v/>
      </c>
      <c r="C234" s="31" t="str">
        <f t="shared" si="34"/>
        <v/>
      </c>
      <c r="D234" s="31" t="str">
        <f t="shared" si="35"/>
        <v/>
      </c>
      <c r="E234" s="32" t="e">
        <f t="shared" si="28"/>
        <v>#VALUE!</v>
      </c>
      <c r="F234" s="31" t="e">
        <f t="shared" si="29"/>
        <v>#VALUE!</v>
      </c>
      <c r="G234" s="31" t="str">
        <f t="shared" si="32"/>
        <v/>
      </c>
      <c r="H234" s="31" t="str">
        <f t="shared" si="33"/>
        <v/>
      </c>
      <c r="I234" s="31" t="e">
        <f t="shared" si="30"/>
        <v>#VALUE!</v>
      </c>
      <c r="J234" s="24"/>
      <c r="K234" s="24"/>
    </row>
    <row r="235" spans="1:11" x14ac:dyDescent="0.25">
      <c r="A235" s="27" t="str">
        <f t="shared" si="31"/>
        <v/>
      </c>
      <c r="B235" s="28" t="str">
        <f t="shared" si="27"/>
        <v/>
      </c>
      <c r="C235" s="31" t="str">
        <f t="shared" si="34"/>
        <v/>
      </c>
      <c r="D235" s="31" t="str">
        <f t="shared" si="35"/>
        <v/>
      </c>
      <c r="E235" s="32" t="e">
        <f t="shared" si="28"/>
        <v>#VALUE!</v>
      </c>
      <c r="F235" s="31" t="e">
        <f t="shared" si="29"/>
        <v>#VALUE!</v>
      </c>
      <c r="G235" s="31" t="str">
        <f t="shared" si="32"/>
        <v/>
      </c>
      <c r="H235" s="31" t="str">
        <f t="shared" si="33"/>
        <v/>
      </c>
      <c r="I235" s="31" t="e">
        <f t="shared" si="30"/>
        <v>#VALUE!</v>
      </c>
      <c r="J235" s="24"/>
      <c r="K235" s="24"/>
    </row>
    <row r="236" spans="1:11" x14ac:dyDescent="0.25">
      <c r="A236" s="27" t="str">
        <f t="shared" si="31"/>
        <v/>
      </c>
      <c r="B236" s="28" t="str">
        <f t="shared" si="27"/>
        <v/>
      </c>
      <c r="C236" s="31" t="str">
        <f t="shared" si="34"/>
        <v/>
      </c>
      <c r="D236" s="31" t="str">
        <f t="shared" si="35"/>
        <v/>
      </c>
      <c r="E236" s="32" t="e">
        <f t="shared" si="28"/>
        <v>#VALUE!</v>
      </c>
      <c r="F236" s="31" t="e">
        <f t="shared" si="29"/>
        <v>#VALUE!</v>
      </c>
      <c r="G236" s="31" t="str">
        <f t="shared" si="32"/>
        <v/>
      </c>
      <c r="H236" s="31" t="str">
        <f t="shared" si="33"/>
        <v/>
      </c>
      <c r="I236" s="31" t="e">
        <f t="shared" si="30"/>
        <v>#VALUE!</v>
      </c>
      <c r="J236" s="24"/>
      <c r="K236" s="24"/>
    </row>
    <row r="237" spans="1:11" x14ac:dyDescent="0.25">
      <c r="A237" s="27" t="str">
        <f t="shared" si="31"/>
        <v/>
      </c>
      <c r="B237" s="28" t="str">
        <f t="shared" si="27"/>
        <v/>
      </c>
      <c r="C237" s="31" t="str">
        <f t="shared" si="34"/>
        <v/>
      </c>
      <c r="D237" s="31" t="str">
        <f t="shared" si="35"/>
        <v/>
      </c>
      <c r="E237" s="32" t="e">
        <f t="shared" si="28"/>
        <v>#VALUE!</v>
      </c>
      <c r="F237" s="31" t="e">
        <f t="shared" si="29"/>
        <v>#VALUE!</v>
      </c>
      <c r="G237" s="31" t="str">
        <f t="shared" si="32"/>
        <v/>
      </c>
      <c r="H237" s="31" t="str">
        <f t="shared" si="33"/>
        <v/>
      </c>
      <c r="I237" s="31" t="e">
        <f t="shared" si="30"/>
        <v>#VALUE!</v>
      </c>
      <c r="J237" s="24"/>
      <c r="K237" s="24"/>
    </row>
    <row r="238" spans="1:11" x14ac:dyDescent="0.25">
      <c r="A238" s="27" t="str">
        <f t="shared" si="31"/>
        <v/>
      </c>
      <c r="B238" s="28" t="str">
        <f t="shared" si="27"/>
        <v/>
      </c>
      <c r="C238" s="31" t="str">
        <f t="shared" si="34"/>
        <v/>
      </c>
      <c r="D238" s="31" t="str">
        <f t="shared" si="35"/>
        <v/>
      </c>
      <c r="E238" s="32" t="e">
        <f t="shared" si="28"/>
        <v>#VALUE!</v>
      </c>
      <c r="F238" s="31" t="e">
        <f t="shared" si="29"/>
        <v>#VALUE!</v>
      </c>
      <c r="G238" s="31" t="str">
        <f t="shared" si="32"/>
        <v/>
      </c>
      <c r="H238" s="31" t="str">
        <f t="shared" si="33"/>
        <v/>
      </c>
      <c r="I238" s="31" t="e">
        <f t="shared" si="30"/>
        <v>#VALUE!</v>
      </c>
      <c r="J238" s="24"/>
      <c r="K238" s="24"/>
    </row>
    <row r="239" spans="1:11" x14ac:dyDescent="0.25">
      <c r="A239" s="27" t="str">
        <f t="shared" si="31"/>
        <v/>
      </c>
      <c r="B239" s="28" t="str">
        <f t="shared" si="27"/>
        <v/>
      </c>
      <c r="C239" s="31" t="str">
        <f t="shared" si="34"/>
        <v/>
      </c>
      <c r="D239" s="31" t="str">
        <f t="shared" si="35"/>
        <v/>
      </c>
      <c r="E239" s="32" t="e">
        <f t="shared" si="28"/>
        <v>#VALUE!</v>
      </c>
      <c r="F239" s="31" t="e">
        <f t="shared" si="29"/>
        <v>#VALUE!</v>
      </c>
      <c r="G239" s="31" t="str">
        <f t="shared" si="32"/>
        <v/>
      </c>
      <c r="H239" s="31" t="str">
        <f t="shared" si="33"/>
        <v/>
      </c>
      <c r="I239" s="31" t="e">
        <f t="shared" si="30"/>
        <v>#VALUE!</v>
      </c>
      <c r="J239" s="24"/>
      <c r="K239" s="24"/>
    </row>
    <row r="240" spans="1:11" x14ac:dyDescent="0.25">
      <c r="A240" s="27" t="str">
        <f t="shared" si="31"/>
        <v/>
      </c>
      <c r="B240" s="28" t="str">
        <f t="shared" si="27"/>
        <v/>
      </c>
      <c r="C240" s="31" t="str">
        <f t="shared" si="34"/>
        <v/>
      </c>
      <c r="D240" s="31" t="str">
        <f t="shared" si="35"/>
        <v/>
      </c>
      <c r="E240" s="32" t="e">
        <f t="shared" si="28"/>
        <v>#VALUE!</v>
      </c>
      <c r="F240" s="31" t="e">
        <f t="shared" si="29"/>
        <v>#VALUE!</v>
      </c>
      <c r="G240" s="31" t="str">
        <f t="shared" si="32"/>
        <v/>
      </c>
      <c r="H240" s="31" t="str">
        <f t="shared" si="33"/>
        <v/>
      </c>
      <c r="I240" s="31" t="e">
        <f t="shared" si="30"/>
        <v>#VALUE!</v>
      </c>
      <c r="J240" s="24"/>
      <c r="K240" s="24"/>
    </row>
    <row r="241" spans="1:11" x14ac:dyDescent="0.25">
      <c r="A241" s="27" t="str">
        <f t="shared" si="31"/>
        <v/>
      </c>
      <c r="B241" s="28" t="str">
        <f t="shared" si="27"/>
        <v/>
      </c>
      <c r="C241" s="31" t="str">
        <f t="shared" si="34"/>
        <v/>
      </c>
      <c r="D241" s="31" t="str">
        <f t="shared" si="35"/>
        <v/>
      </c>
      <c r="E241" s="32" t="e">
        <f t="shared" si="28"/>
        <v>#VALUE!</v>
      </c>
      <c r="F241" s="31" t="e">
        <f t="shared" si="29"/>
        <v>#VALUE!</v>
      </c>
      <c r="G241" s="31" t="str">
        <f t="shared" si="32"/>
        <v/>
      </c>
      <c r="H241" s="31" t="str">
        <f t="shared" si="33"/>
        <v/>
      </c>
      <c r="I241" s="31" t="e">
        <f t="shared" si="30"/>
        <v>#VALUE!</v>
      </c>
      <c r="J241" s="24"/>
      <c r="K241" s="24"/>
    </row>
    <row r="242" spans="1:11" x14ac:dyDescent="0.25">
      <c r="A242" s="27" t="str">
        <f t="shared" si="31"/>
        <v/>
      </c>
      <c r="B242" s="28" t="str">
        <f t="shared" si="27"/>
        <v/>
      </c>
      <c r="C242" s="31" t="str">
        <f t="shared" si="34"/>
        <v/>
      </c>
      <c r="D242" s="31" t="str">
        <f t="shared" si="35"/>
        <v/>
      </c>
      <c r="E242" s="32" t="e">
        <f t="shared" si="28"/>
        <v>#VALUE!</v>
      </c>
      <c r="F242" s="31" t="e">
        <f t="shared" si="29"/>
        <v>#VALUE!</v>
      </c>
      <c r="G242" s="31" t="str">
        <f t="shared" si="32"/>
        <v/>
      </c>
      <c r="H242" s="31" t="str">
        <f t="shared" si="33"/>
        <v/>
      </c>
      <c r="I242" s="31" t="e">
        <f t="shared" si="30"/>
        <v>#VALUE!</v>
      </c>
      <c r="J242" s="24"/>
      <c r="K242" s="24"/>
    </row>
    <row r="243" spans="1:11" x14ac:dyDescent="0.25">
      <c r="A243" s="27" t="str">
        <f t="shared" si="31"/>
        <v/>
      </c>
      <c r="B243" s="28" t="str">
        <f t="shared" si="27"/>
        <v/>
      </c>
      <c r="C243" s="31" t="str">
        <f t="shared" si="34"/>
        <v/>
      </c>
      <c r="D243" s="31" t="str">
        <f t="shared" si="35"/>
        <v/>
      </c>
      <c r="E243" s="32" t="e">
        <f t="shared" si="28"/>
        <v>#VALUE!</v>
      </c>
      <c r="F243" s="31" t="e">
        <f t="shared" si="29"/>
        <v>#VALUE!</v>
      </c>
      <c r="G243" s="31" t="str">
        <f t="shared" si="32"/>
        <v/>
      </c>
      <c r="H243" s="31" t="str">
        <f t="shared" si="33"/>
        <v/>
      </c>
      <c r="I243" s="31" t="e">
        <f t="shared" si="30"/>
        <v>#VALUE!</v>
      </c>
      <c r="J243" s="24"/>
      <c r="K243" s="24"/>
    </row>
    <row r="244" spans="1:11" x14ac:dyDescent="0.25">
      <c r="A244" s="27" t="str">
        <f t="shared" si="31"/>
        <v/>
      </c>
      <c r="B244" s="28" t="str">
        <f t="shared" si="27"/>
        <v/>
      </c>
      <c r="C244" s="31" t="str">
        <f t="shared" si="34"/>
        <v/>
      </c>
      <c r="D244" s="31" t="str">
        <f t="shared" si="35"/>
        <v/>
      </c>
      <c r="E244" s="32" t="e">
        <f t="shared" si="28"/>
        <v>#VALUE!</v>
      </c>
      <c r="F244" s="31" t="e">
        <f t="shared" si="29"/>
        <v>#VALUE!</v>
      </c>
      <c r="G244" s="31" t="str">
        <f t="shared" si="32"/>
        <v/>
      </c>
      <c r="H244" s="31" t="str">
        <f t="shared" si="33"/>
        <v/>
      </c>
      <c r="I244" s="31" t="e">
        <f t="shared" si="30"/>
        <v>#VALUE!</v>
      </c>
      <c r="J244" s="24"/>
      <c r="K244" s="24"/>
    </row>
    <row r="245" spans="1:11" x14ac:dyDescent="0.25">
      <c r="A245" s="27" t="str">
        <f t="shared" si="31"/>
        <v/>
      </c>
      <c r="B245" s="28" t="str">
        <f t="shared" si="27"/>
        <v/>
      </c>
      <c r="C245" s="31" t="str">
        <f t="shared" si="34"/>
        <v/>
      </c>
      <c r="D245" s="31" t="str">
        <f t="shared" si="35"/>
        <v/>
      </c>
      <c r="E245" s="32" t="e">
        <f t="shared" si="28"/>
        <v>#VALUE!</v>
      </c>
      <c r="F245" s="31" t="e">
        <f t="shared" si="29"/>
        <v>#VALUE!</v>
      </c>
      <c r="G245" s="31" t="str">
        <f t="shared" si="32"/>
        <v/>
      </c>
      <c r="H245" s="31" t="str">
        <f t="shared" si="33"/>
        <v/>
      </c>
      <c r="I245" s="31" t="e">
        <f t="shared" si="30"/>
        <v>#VALUE!</v>
      </c>
      <c r="J245" s="24"/>
      <c r="K245" s="24"/>
    </row>
    <row r="246" spans="1:11" x14ac:dyDescent="0.25">
      <c r="A246" s="27" t="str">
        <f t="shared" si="31"/>
        <v/>
      </c>
      <c r="B246" s="28" t="str">
        <f t="shared" si="27"/>
        <v/>
      </c>
      <c r="C246" s="31" t="str">
        <f t="shared" si="34"/>
        <v/>
      </c>
      <c r="D246" s="31" t="str">
        <f t="shared" si="35"/>
        <v/>
      </c>
      <c r="E246" s="32" t="e">
        <f t="shared" si="28"/>
        <v>#VALUE!</v>
      </c>
      <c r="F246" s="31" t="e">
        <f t="shared" si="29"/>
        <v>#VALUE!</v>
      </c>
      <c r="G246" s="31" t="str">
        <f t="shared" si="32"/>
        <v/>
      </c>
      <c r="H246" s="31" t="str">
        <f t="shared" si="33"/>
        <v/>
      </c>
      <c r="I246" s="31" t="e">
        <f t="shared" si="30"/>
        <v>#VALUE!</v>
      </c>
      <c r="J246" s="24"/>
      <c r="K246" s="24"/>
    </row>
    <row r="247" spans="1:11" x14ac:dyDescent="0.25">
      <c r="A247" s="27" t="str">
        <f t="shared" si="31"/>
        <v/>
      </c>
      <c r="B247" s="28" t="str">
        <f t="shared" si="27"/>
        <v/>
      </c>
      <c r="C247" s="31" t="str">
        <f t="shared" si="34"/>
        <v/>
      </c>
      <c r="D247" s="31" t="str">
        <f t="shared" si="35"/>
        <v/>
      </c>
      <c r="E247" s="32" t="e">
        <f t="shared" si="28"/>
        <v>#VALUE!</v>
      </c>
      <c r="F247" s="31" t="e">
        <f t="shared" si="29"/>
        <v>#VALUE!</v>
      </c>
      <c r="G247" s="31" t="str">
        <f t="shared" si="32"/>
        <v/>
      </c>
      <c r="H247" s="31" t="str">
        <f t="shared" si="33"/>
        <v/>
      </c>
      <c r="I247" s="31" t="e">
        <f t="shared" si="30"/>
        <v>#VALUE!</v>
      </c>
      <c r="J247" s="24"/>
      <c r="K247" s="24"/>
    </row>
    <row r="248" spans="1:11" x14ac:dyDescent="0.25">
      <c r="A248" s="27" t="str">
        <f t="shared" si="31"/>
        <v/>
      </c>
      <c r="B248" s="28" t="str">
        <f t="shared" si="27"/>
        <v/>
      </c>
      <c r="C248" s="31" t="str">
        <f t="shared" si="34"/>
        <v/>
      </c>
      <c r="D248" s="31" t="str">
        <f t="shared" si="35"/>
        <v/>
      </c>
      <c r="E248" s="32" t="e">
        <f t="shared" si="28"/>
        <v>#VALUE!</v>
      </c>
      <c r="F248" s="31" t="e">
        <f t="shared" si="29"/>
        <v>#VALUE!</v>
      </c>
      <c r="G248" s="31" t="str">
        <f t="shared" si="32"/>
        <v/>
      </c>
      <c r="H248" s="31" t="str">
        <f t="shared" si="33"/>
        <v/>
      </c>
      <c r="I248" s="31" t="e">
        <f t="shared" si="30"/>
        <v>#VALUE!</v>
      </c>
      <c r="J248" s="24"/>
      <c r="K248" s="24"/>
    </row>
    <row r="249" spans="1:11" x14ac:dyDescent="0.25">
      <c r="A249" s="27" t="str">
        <f t="shared" si="31"/>
        <v/>
      </c>
      <c r="B249" s="28" t="str">
        <f t="shared" si="27"/>
        <v/>
      </c>
      <c r="C249" s="31" t="str">
        <f t="shared" si="34"/>
        <v/>
      </c>
      <c r="D249" s="31" t="str">
        <f t="shared" si="35"/>
        <v/>
      </c>
      <c r="E249" s="32" t="e">
        <f t="shared" si="28"/>
        <v>#VALUE!</v>
      </c>
      <c r="F249" s="31" t="e">
        <f t="shared" si="29"/>
        <v>#VALUE!</v>
      </c>
      <c r="G249" s="31" t="str">
        <f t="shared" si="32"/>
        <v/>
      </c>
      <c r="H249" s="31" t="str">
        <f t="shared" si="33"/>
        <v/>
      </c>
      <c r="I249" s="31" t="e">
        <f t="shared" si="30"/>
        <v>#VALUE!</v>
      </c>
      <c r="J249" s="24"/>
      <c r="K249" s="24"/>
    </row>
    <row r="250" spans="1:11" x14ac:dyDescent="0.25">
      <c r="A250" s="27" t="str">
        <f t="shared" si="31"/>
        <v/>
      </c>
      <c r="B250" s="28" t="str">
        <f t="shared" si="27"/>
        <v/>
      </c>
      <c r="C250" s="31" t="str">
        <f t="shared" si="34"/>
        <v/>
      </c>
      <c r="D250" s="31" t="str">
        <f t="shared" si="35"/>
        <v/>
      </c>
      <c r="E250" s="32" t="e">
        <f t="shared" si="28"/>
        <v>#VALUE!</v>
      </c>
      <c r="F250" s="31" t="e">
        <f t="shared" si="29"/>
        <v>#VALUE!</v>
      </c>
      <c r="G250" s="31" t="str">
        <f t="shared" si="32"/>
        <v/>
      </c>
      <c r="H250" s="31" t="str">
        <f t="shared" si="33"/>
        <v/>
      </c>
      <c r="I250" s="31" t="e">
        <f t="shared" si="30"/>
        <v>#VALUE!</v>
      </c>
      <c r="J250" s="24"/>
      <c r="K250" s="24"/>
    </row>
    <row r="251" spans="1:11" x14ac:dyDescent="0.25">
      <c r="A251" s="27" t="str">
        <f t="shared" si="31"/>
        <v/>
      </c>
      <c r="B251" s="28" t="str">
        <f t="shared" si="27"/>
        <v/>
      </c>
      <c r="C251" s="31" t="str">
        <f t="shared" si="34"/>
        <v/>
      </c>
      <c r="D251" s="31" t="str">
        <f t="shared" si="35"/>
        <v/>
      </c>
      <c r="E251" s="32" t="e">
        <f t="shared" si="28"/>
        <v>#VALUE!</v>
      </c>
      <c r="F251" s="31" t="e">
        <f t="shared" si="29"/>
        <v>#VALUE!</v>
      </c>
      <c r="G251" s="31" t="str">
        <f t="shared" si="32"/>
        <v/>
      </c>
      <c r="H251" s="31" t="str">
        <f t="shared" si="33"/>
        <v/>
      </c>
      <c r="I251" s="31" t="e">
        <f t="shared" si="30"/>
        <v>#VALUE!</v>
      </c>
      <c r="J251" s="24"/>
      <c r="K251" s="24"/>
    </row>
    <row r="252" spans="1:11" x14ac:dyDescent="0.25">
      <c r="A252" s="27" t="str">
        <f t="shared" si="31"/>
        <v/>
      </c>
      <c r="B252" s="28" t="str">
        <f t="shared" si="27"/>
        <v/>
      </c>
      <c r="C252" s="31" t="str">
        <f t="shared" si="34"/>
        <v/>
      </c>
      <c r="D252" s="31" t="str">
        <f t="shared" si="35"/>
        <v/>
      </c>
      <c r="E252" s="32" t="e">
        <f t="shared" si="28"/>
        <v>#VALUE!</v>
      </c>
      <c r="F252" s="31" t="e">
        <f t="shared" si="29"/>
        <v>#VALUE!</v>
      </c>
      <c r="G252" s="31" t="str">
        <f t="shared" si="32"/>
        <v/>
      </c>
      <c r="H252" s="31" t="str">
        <f t="shared" si="33"/>
        <v/>
      </c>
      <c r="I252" s="31" t="e">
        <f t="shared" si="30"/>
        <v>#VALUE!</v>
      </c>
      <c r="J252" s="24"/>
      <c r="K252" s="24"/>
    </row>
    <row r="253" spans="1:11" x14ac:dyDescent="0.25">
      <c r="A253" s="27" t="str">
        <f t="shared" si="31"/>
        <v/>
      </c>
      <c r="B253" s="28" t="str">
        <f t="shared" si="27"/>
        <v/>
      </c>
      <c r="C253" s="31" t="str">
        <f t="shared" si="34"/>
        <v/>
      </c>
      <c r="D253" s="31" t="str">
        <f t="shared" si="35"/>
        <v/>
      </c>
      <c r="E253" s="32" t="e">
        <f t="shared" si="28"/>
        <v>#VALUE!</v>
      </c>
      <c r="F253" s="31" t="e">
        <f t="shared" si="29"/>
        <v>#VALUE!</v>
      </c>
      <c r="G253" s="31" t="str">
        <f t="shared" si="32"/>
        <v/>
      </c>
      <c r="H253" s="31" t="str">
        <f t="shared" si="33"/>
        <v/>
      </c>
      <c r="I253" s="31" t="e">
        <f t="shared" si="30"/>
        <v>#VALUE!</v>
      </c>
      <c r="J253" s="24"/>
      <c r="K253" s="24"/>
    </row>
    <row r="254" spans="1:11" x14ac:dyDescent="0.25">
      <c r="A254" s="27" t="str">
        <f t="shared" si="31"/>
        <v/>
      </c>
      <c r="B254" s="28" t="str">
        <f t="shared" si="27"/>
        <v/>
      </c>
      <c r="C254" s="31" t="str">
        <f t="shared" si="34"/>
        <v/>
      </c>
      <c r="D254" s="31" t="str">
        <f t="shared" si="35"/>
        <v/>
      </c>
      <c r="E254" s="32" t="e">
        <f t="shared" si="28"/>
        <v>#VALUE!</v>
      </c>
      <c r="F254" s="31" t="e">
        <f t="shared" si="29"/>
        <v>#VALUE!</v>
      </c>
      <c r="G254" s="31" t="str">
        <f t="shared" si="32"/>
        <v/>
      </c>
      <c r="H254" s="31" t="str">
        <f t="shared" si="33"/>
        <v/>
      </c>
      <c r="I254" s="31" t="e">
        <f t="shared" si="30"/>
        <v>#VALUE!</v>
      </c>
      <c r="J254" s="24"/>
      <c r="K254" s="24"/>
    </row>
    <row r="255" spans="1:11" x14ac:dyDescent="0.25">
      <c r="A255" s="27" t="str">
        <f t="shared" si="31"/>
        <v/>
      </c>
      <c r="B255" s="28" t="str">
        <f t="shared" si="27"/>
        <v/>
      </c>
      <c r="C255" s="31" t="str">
        <f t="shared" si="34"/>
        <v/>
      </c>
      <c r="D255" s="31" t="str">
        <f t="shared" si="35"/>
        <v/>
      </c>
      <c r="E255" s="32" t="e">
        <f t="shared" si="28"/>
        <v>#VALUE!</v>
      </c>
      <c r="F255" s="31" t="e">
        <f t="shared" si="29"/>
        <v>#VALUE!</v>
      </c>
      <c r="G255" s="31" t="str">
        <f t="shared" si="32"/>
        <v/>
      </c>
      <c r="H255" s="31" t="str">
        <f t="shared" si="33"/>
        <v/>
      </c>
      <c r="I255" s="31" t="e">
        <f t="shared" si="30"/>
        <v>#VALUE!</v>
      </c>
      <c r="J255" s="24"/>
      <c r="K255" s="24"/>
    </row>
    <row r="256" spans="1:11" x14ac:dyDescent="0.25">
      <c r="A256" s="27" t="str">
        <f t="shared" si="31"/>
        <v/>
      </c>
      <c r="B256" s="28" t="str">
        <f t="shared" si="27"/>
        <v/>
      </c>
      <c r="C256" s="31" t="str">
        <f t="shared" si="34"/>
        <v/>
      </c>
      <c r="D256" s="31" t="str">
        <f t="shared" si="35"/>
        <v/>
      </c>
      <c r="E256" s="32" t="e">
        <f t="shared" si="28"/>
        <v>#VALUE!</v>
      </c>
      <c r="F256" s="31" t="e">
        <f t="shared" si="29"/>
        <v>#VALUE!</v>
      </c>
      <c r="G256" s="31" t="str">
        <f t="shared" si="32"/>
        <v/>
      </c>
      <c r="H256" s="31" t="str">
        <f t="shared" si="33"/>
        <v/>
      </c>
      <c r="I256" s="31" t="e">
        <f t="shared" si="30"/>
        <v>#VALUE!</v>
      </c>
      <c r="J256" s="24"/>
      <c r="K256" s="24"/>
    </row>
    <row r="257" spans="1:11" x14ac:dyDescent="0.25">
      <c r="A257" s="27" t="str">
        <f t="shared" si="31"/>
        <v/>
      </c>
      <c r="B257" s="28" t="str">
        <f t="shared" si="27"/>
        <v/>
      </c>
      <c r="C257" s="31" t="str">
        <f t="shared" si="34"/>
        <v/>
      </c>
      <c r="D257" s="31" t="str">
        <f t="shared" si="35"/>
        <v/>
      </c>
      <c r="E257" s="32" t="e">
        <f t="shared" si="28"/>
        <v>#VALUE!</v>
      </c>
      <c r="F257" s="31" t="e">
        <f t="shared" si="29"/>
        <v>#VALUE!</v>
      </c>
      <c r="G257" s="31" t="str">
        <f t="shared" si="32"/>
        <v/>
      </c>
      <c r="H257" s="31" t="str">
        <f t="shared" si="33"/>
        <v/>
      </c>
      <c r="I257" s="31" t="e">
        <f t="shared" si="30"/>
        <v>#VALUE!</v>
      </c>
      <c r="J257" s="24"/>
      <c r="K257" s="24"/>
    </row>
    <row r="258" spans="1:11" x14ac:dyDescent="0.25">
      <c r="A258" s="27" t="str">
        <f t="shared" si="31"/>
        <v/>
      </c>
      <c r="B258" s="28" t="str">
        <f t="shared" si="27"/>
        <v/>
      </c>
      <c r="C258" s="31" t="str">
        <f t="shared" si="34"/>
        <v/>
      </c>
      <c r="D258" s="31" t="str">
        <f t="shared" si="35"/>
        <v/>
      </c>
      <c r="E258" s="32" t="e">
        <f t="shared" si="28"/>
        <v>#VALUE!</v>
      </c>
      <c r="F258" s="31" t="e">
        <f t="shared" si="29"/>
        <v>#VALUE!</v>
      </c>
      <c r="G258" s="31" t="str">
        <f t="shared" si="32"/>
        <v/>
      </c>
      <c r="H258" s="31" t="str">
        <f t="shared" si="33"/>
        <v/>
      </c>
      <c r="I258" s="31" t="e">
        <f t="shared" si="30"/>
        <v>#VALUE!</v>
      </c>
      <c r="J258" s="24"/>
      <c r="K258" s="24"/>
    </row>
    <row r="259" spans="1:11" x14ac:dyDescent="0.25">
      <c r="A259" s="27" t="str">
        <f t="shared" si="31"/>
        <v/>
      </c>
      <c r="B259" s="28" t="str">
        <f t="shared" si="27"/>
        <v/>
      </c>
      <c r="C259" s="31" t="str">
        <f t="shared" si="34"/>
        <v/>
      </c>
      <c r="D259" s="31" t="str">
        <f t="shared" si="35"/>
        <v/>
      </c>
      <c r="E259" s="32" t="e">
        <f t="shared" si="28"/>
        <v>#VALUE!</v>
      </c>
      <c r="F259" s="31" t="e">
        <f t="shared" si="29"/>
        <v>#VALUE!</v>
      </c>
      <c r="G259" s="31" t="str">
        <f t="shared" si="32"/>
        <v/>
      </c>
      <c r="H259" s="31" t="str">
        <f t="shared" si="33"/>
        <v/>
      </c>
      <c r="I259" s="31" t="e">
        <f t="shared" si="30"/>
        <v>#VALUE!</v>
      </c>
      <c r="J259" s="24"/>
      <c r="K259" s="24"/>
    </row>
    <row r="260" spans="1:11" x14ac:dyDescent="0.25">
      <c r="A260" s="27" t="str">
        <f t="shared" si="31"/>
        <v/>
      </c>
      <c r="B260" s="28" t="str">
        <f t="shared" si="27"/>
        <v/>
      </c>
      <c r="C260" s="31" t="str">
        <f t="shared" si="34"/>
        <v/>
      </c>
      <c r="D260" s="31" t="str">
        <f t="shared" si="35"/>
        <v/>
      </c>
      <c r="E260" s="32" t="e">
        <f t="shared" si="28"/>
        <v>#VALUE!</v>
      </c>
      <c r="F260" s="31" t="e">
        <f t="shared" si="29"/>
        <v>#VALUE!</v>
      </c>
      <c r="G260" s="31" t="str">
        <f t="shared" si="32"/>
        <v/>
      </c>
      <c r="H260" s="31" t="str">
        <f t="shared" si="33"/>
        <v/>
      </c>
      <c r="I260" s="31" t="e">
        <f t="shared" si="30"/>
        <v>#VALUE!</v>
      </c>
      <c r="J260" s="24"/>
      <c r="K260" s="24"/>
    </row>
    <row r="261" spans="1:11" x14ac:dyDescent="0.25">
      <c r="A261" s="27" t="str">
        <f t="shared" si="31"/>
        <v/>
      </c>
      <c r="B261" s="28" t="str">
        <f t="shared" si="27"/>
        <v/>
      </c>
      <c r="C261" s="31" t="str">
        <f t="shared" si="34"/>
        <v/>
      </c>
      <c r="D261" s="31" t="str">
        <f t="shared" si="35"/>
        <v/>
      </c>
      <c r="E261" s="32" t="e">
        <f t="shared" si="28"/>
        <v>#VALUE!</v>
      </c>
      <c r="F261" s="31" t="e">
        <f t="shared" si="29"/>
        <v>#VALUE!</v>
      </c>
      <c r="G261" s="31" t="str">
        <f t="shared" si="32"/>
        <v/>
      </c>
      <c r="H261" s="31" t="str">
        <f t="shared" si="33"/>
        <v/>
      </c>
      <c r="I261" s="31" t="e">
        <f t="shared" si="30"/>
        <v>#VALUE!</v>
      </c>
      <c r="J261" s="24"/>
      <c r="K261" s="24"/>
    </row>
    <row r="262" spans="1:11" x14ac:dyDescent="0.25">
      <c r="A262" s="27" t="str">
        <f t="shared" si="31"/>
        <v/>
      </c>
      <c r="B262" s="28" t="str">
        <f t="shared" si="27"/>
        <v/>
      </c>
      <c r="C262" s="31" t="str">
        <f t="shared" si="34"/>
        <v/>
      </c>
      <c r="D262" s="31" t="str">
        <f t="shared" si="35"/>
        <v/>
      </c>
      <c r="E262" s="32" t="e">
        <f t="shared" si="28"/>
        <v>#VALUE!</v>
      </c>
      <c r="F262" s="31" t="e">
        <f t="shared" si="29"/>
        <v>#VALUE!</v>
      </c>
      <c r="G262" s="31" t="str">
        <f t="shared" si="32"/>
        <v/>
      </c>
      <c r="H262" s="31" t="str">
        <f t="shared" si="33"/>
        <v/>
      </c>
      <c r="I262" s="31" t="e">
        <f t="shared" si="30"/>
        <v>#VALUE!</v>
      </c>
      <c r="J262" s="24"/>
      <c r="K262" s="24"/>
    </row>
    <row r="263" spans="1:11" x14ac:dyDescent="0.25">
      <c r="A263" s="27" t="str">
        <f t="shared" si="31"/>
        <v/>
      </c>
      <c r="B263" s="28" t="str">
        <f t="shared" si="27"/>
        <v/>
      </c>
      <c r="C263" s="31" t="str">
        <f t="shared" si="34"/>
        <v/>
      </c>
      <c r="D263" s="31" t="str">
        <f t="shared" si="35"/>
        <v/>
      </c>
      <c r="E263" s="32" t="e">
        <f t="shared" si="28"/>
        <v>#VALUE!</v>
      </c>
      <c r="F263" s="31" t="e">
        <f t="shared" si="29"/>
        <v>#VALUE!</v>
      </c>
      <c r="G263" s="31" t="str">
        <f t="shared" si="32"/>
        <v/>
      </c>
      <c r="H263" s="31" t="str">
        <f t="shared" si="33"/>
        <v/>
      </c>
      <c r="I263" s="31" t="e">
        <f t="shared" si="30"/>
        <v>#VALUE!</v>
      </c>
      <c r="J263" s="24"/>
      <c r="K263" s="24"/>
    </row>
    <row r="264" spans="1:11" x14ac:dyDescent="0.25">
      <c r="A264" s="27" t="str">
        <f t="shared" si="31"/>
        <v/>
      </c>
      <c r="B264" s="28" t="str">
        <f t="shared" si="27"/>
        <v/>
      </c>
      <c r="C264" s="31" t="str">
        <f t="shared" si="34"/>
        <v/>
      </c>
      <c r="D264" s="31" t="str">
        <f t="shared" si="35"/>
        <v/>
      </c>
      <c r="E264" s="32" t="e">
        <f t="shared" si="28"/>
        <v>#VALUE!</v>
      </c>
      <c r="F264" s="31" t="e">
        <f t="shared" si="29"/>
        <v>#VALUE!</v>
      </c>
      <c r="G264" s="31" t="str">
        <f t="shared" si="32"/>
        <v/>
      </c>
      <c r="H264" s="31" t="str">
        <f t="shared" si="33"/>
        <v/>
      </c>
      <c r="I264" s="31" t="e">
        <f t="shared" si="30"/>
        <v>#VALUE!</v>
      </c>
      <c r="J264" s="24"/>
      <c r="K264" s="24"/>
    </row>
    <row r="265" spans="1:11" x14ac:dyDescent="0.25">
      <c r="A265" s="27" t="str">
        <f t="shared" si="31"/>
        <v/>
      </c>
      <c r="B265" s="28" t="str">
        <f t="shared" si="27"/>
        <v/>
      </c>
      <c r="C265" s="31" t="str">
        <f t="shared" si="34"/>
        <v/>
      </c>
      <c r="D265" s="31" t="str">
        <f t="shared" si="35"/>
        <v/>
      </c>
      <c r="E265" s="32" t="e">
        <f t="shared" si="28"/>
        <v>#VALUE!</v>
      </c>
      <c r="F265" s="31" t="e">
        <f t="shared" si="29"/>
        <v>#VALUE!</v>
      </c>
      <c r="G265" s="31" t="str">
        <f t="shared" si="32"/>
        <v/>
      </c>
      <c r="H265" s="31" t="str">
        <f t="shared" si="33"/>
        <v/>
      </c>
      <c r="I265" s="31" t="e">
        <f t="shared" si="30"/>
        <v>#VALUE!</v>
      </c>
      <c r="J265" s="24"/>
      <c r="K265" s="24"/>
    </row>
    <row r="266" spans="1:11" x14ac:dyDescent="0.25">
      <c r="A266" s="27" t="str">
        <f t="shared" si="31"/>
        <v/>
      </c>
      <c r="B266" s="28" t="str">
        <f t="shared" si="27"/>
        <v/>
      </c>
      <c r="C266" s="31" t="str">
        <f t="shared" si="34"/>
        <v/>
      </c>
      <c r="D266" s="31" t="str">
        <f t="shared" si="35"/>
        <v/>
      </c>
      <c r="E266" s="32" t="e">
        <f t="shared" si="28"/>
        <v>#VALUE!</v>
      </c>
      <c r="F266" s="31" t="e">
        <f t="shared" si="29"/>
        <v>#VALUE!</v>
      </c>
      <c r="G266" s="31" t="str">
        <f t="shared" si="32"/>
        <v/>
      </c>
      <c r="H266" s="31" t="str">
        <f t="shared" si="33"/>
        <v/>
      </c>
      <c r="I266" s="31" t="e">
        <f t="shared" si="30"/>
        <v>#VALUE!</v>
      </c>
      <c r="J266" s="24"/>
      <c r="K266" s="24"/>
    </row>
    <row r="267" spans="1:11" x14ac:dyDescent="0.25">
      <c r="A267" s="27" t="str">
        <f t="shared" si="31"/>
        <v/>
      </c>
      <c r="B267" s="28" t="str">
        <f t="shared" si="27"/>
        <v/>
      </c>
      <c r="C267" s="31" t="str">
        <f t="shared" si="34"/>
        <v/>
      </c>
      <c r="D267" s="31" t="str">
        <f t="shared" si="35"/>
        <v/>
      </c>
      <c r="E267" s="32" t="e">
        <f t="shared" si="28"/>
        <v>#VALUE!</v>
      </c>
      <c r="F267" s="31" t="e">
        <f t="shared" si="29"/>
        <v>#VALUE!</v>
      </c>
      <c r="G267" s="31" t="str">
        <f t="shared" si="32"/>
        <v/>
      </c>
      <c r="H267" s="31" t="str">
        <f t="shared" si="33"/>
        <v/>
      </c>
      <c r="I267" s="31" t="e">
        <f t="shared" si="30"/>
        <v>#VALUE!</v>
      </c>
      <c r="J267" s="24"/>
      <c r="K267" s="24"/>
    </row>
    <row r="268" spans="1:11" x14ac:dyDescent="0.25">
      <c r="A268" s="27" t="str">
        <f t="shared" si="31"/>
        <v/>
      </c>
      <c r="B268" s="28" t="str">
        <f t="shared" si="27"/>
        <v/>
      </c>
      <c r="C268" s="31" t="str">
        <f t="shared" si="34"/>
        <v/>
      </c>
      <c r="D268" s="31" t="str">
        <f t="shared" si="35"/>
        <v/>
      </c>
      <c r="E268" s="32" t="e">
        <f t="shared" si="28"/>
        <v>#VALUE!</v>
      </c>
      <c r="F268" s="31" t="e">
        <f t="shared" si="29"/>
        <v>#VALUE!</v>
      </c>
      <c r="G268" s="31" t="str">
        <f t="shared" si="32"/>
        <v/>
      </c>
      <c r="H268" s="31" t="str">
        <f t="shared" si="33"/>
        <v/>
      </c>
      <c r="I268" s="31" t="e">
        <f t="shared" si="30"/>
        <v>#VALUE!</v>
      </c>
      <c r="J268" s="24"/>
      <c r="K268" s="24"/>
    </row>
    <row r="269" spans="1:11" x14ac:dyDescent="0.25">
      <c r="A269" s="27" t="str">
        <f t="shared" si="31"/>
        <v/>
      </c>
      <c r="B269" s="28" t="str">
        <f t="shared" si="27"/>
        <v/>
      </c>
      <c r="C269" s="31" t="str">
        <f t="shared" si="34"/>
        <v/>
      </c>
      <c r="D269" s="31" t="str">
        <f t="shared" si="35"/>
        <v/>
      </c>
      <c r="E269" s="32" t="e">
        <f t="shared" si="28"/>
        <v>#VALUE!</v>
      </c>
      <c r="F269" s="31" t="e">
        <f t="shared" si="29"/>
        <v>#VALUE!</v>
      </c>
      <c r="G269" s="31" t="str">
        <f t="shared" si="32"/>
        <v/>
      </c>
      <c r="H269" s="31" t="str">
        <f t="shared" si="33"/>
        <v/>
      </c>
      <c r="I269" s="31" t="e">
        <f t="shared" si="30"/>
        <v>#VALUE!</v>
      </c>
      <c r="J269" s="24"/>
      <c r="K269" s="24"/>
    </row>
    <row r="270" spans="1:11" x14ac:dyDescent="0.25">
      <c r="A270" s="27" t="str">
        <f t="shared" si="31"/>
        <v/>
      </c>
      <c r="B270" s="28" t="str">
        <f t="shared" si="27"/>
        <v/>
      </c>
      <c r="C270" s="31" t="str">
        <f t="shared" si="34"/>
        <v/>
      </c>
      <c r="D270" s="31" t="str">
        <f t="shared" si="35"/>
        <v/>
      </c>
      <c r="E270" s="32" t="e">
        <f t="shared" si="28"/>
        <v>#VALUE!</v>
      </c>
      <c r="F270" s="31" t="e">
        <f t="shared" si="29"/>
        <v>#VALUE!</v>
      </c>
      <c r="G270" s="31" t="str">
        <f t="shared" si="32"/>
        <v/>
      </c>
      <c r="H270" s="31" t="str">
        <f t="shared" si="33"/>
        <v/>
      </c>
      <c r="I270" s="31" t="e">
        <f t="shared" si="30"/>
        <v>#VALUE!</v>
      </c>
      <c r="J270" s="24"/>
      <c r="K270" s="24"/>
    </row>
    <row r="271" spans="1:11" x14ac:dyDescent="0.25">
      <c r="A271" s="27" t="str">
        <f t="shared" si="31"/>
        <v/>
      </c>
      <c r="B271" s="28" t="str">
        <f t="shared" si="27"/>
        <v/>
      </c>
      <c r="C271" s="31" t="str">
        <f t="shared" si="34"/>
        <v/>
      </c>
      <c r="D271" s="31" t="str">
        <f t="shared" si="35"/>
        <v/>
      </c>
      <c r="E271" s="32" t="e">
        <f t="shared" si="28"/>
        <v>#VALUE!</v>
      </c>
      <c r="F271" s="31" t="e">
        <f t="shared" si="29"/>
        <v>#VALUE!</v>
      </c>
      <c r="G271" s="31" t="str">
        <f t="shared" si="32"/>
        <v/>
      </c>
      <c r="H271" s="31" t="str">
        <f t="shared" si="33"/>
        <v/>
      </c>
      <c r="I271" s="31" t="e">
        <f t="shared" si="30"/>
        <v>#VALUE!</v>
      </c>
      <c r="J271" s="24"/>
      <c r="K271" s="24"/>
    </row>
    <row r="272" spans="1:11" x14ac:dyDescent="0.25">
      <c r="A272" s="27" t="str">
        <f t="shared" si="31"/>
        <v/>
      </c>
      <c r="B272" s="28" t="str">
        <f t="shared" si="27"/>
        <v/>
      </c>
      <c r="C272" s="31" t="str">
        <f t="shared" si="34"/>
        <v/>
      </c>
      <c r="D272" s="31" t="str">
        <f t="shared" si="35"/>
        <v/>
      </c>
      <c r="E272" s="32" t="e">
        <f t="shared" si="28"/>
        <v>#VALUE!</v>
      </c>
      <c r="F272" s="31" t="e">
        <f t="shared" si="29"/>
        <v>#VALUE!</v>
      </c>
      <c r="G272" s="31" t="str">
        <f t="shared" si="32"/>
        <v/>
      </c>
      <c r="H272" s="31" t="str">
        <f t="shared" si="33"/>
        <v/>
      </c>
      <c r="I272" s="31" t="e">
        <f t="shared" si="30"/>
        <v>#VALUE!</v>
      </c>
      <c r="J272" s="24"/>
      <c r="K272" s="24"/>
    </row>
    <row r="273" spans="1:11" x14ac:dyDescent="0.25">
      <c r="A273" s="27" t="str">
        <f t="shared" si="31"/>
        <v/>
      </c>
      <c r="B273" s="28" t="str">
        <f t="shared" si="27"/>
        <v/>
      </c>
      <c r="C273" s="31" t="str">
        <f t="shared" si="34"/>
        <v/>
      </c>
      <c r="D273" s="31" t="str">
        <f t="shared" si="35"/>
        <v/>
      </c>
      <c r="E273" s="32" t="e">
        <f t="shared" si="28"/>
        <v>#VALUE!</v>
      </c>
      <c r="F273" s="31" t="e">
        <f t="shared" si="29"/>
        <v>#VALUE!</v>
      </c>
      <c r="G273" s="31" t="str">
        <f t="shared" si="32"/>
        <v/>
      </c>
      <c r="H273" s="31" t="str">
        <f t="shared" si="33"/>
        <v/>
      </c>
      <c r="I273" s="31" t="e">
        <f t="shared" si="30"/>
        <v>#VALUE!</v>
      </c>
      <c r="J273" s="24"/>
      <c r="K273" s="24"/>
    </row>
    <row r="274" spans="1:11" x14ac:dyDescent="0.25">
      <c r="A274" s="27" t="str">
        <f t="shared" si="31"/>
        <v/>
      </c>
      <c r="B274" s="28" t="str">
        <f t="shared" ref="B274:B337" si="36">IF(Pay_Num&lt;&gt;"",DATE(YEAR(Loan_Start),MONTH(Loan_Start)+(Pay_Num)*12/Num_Pmt_Per_Year,DAY(Loan_Start)),"")</f>
        <v/>
      </c>
      <c r="C274" s="31" t="str">
        <f t="shared" si="34"/>
        <v/>
      </c>
      <c r="D274" s="31" t="str">
        <f t="shared" si="35"/>
        <v/>
      </c>
      <c r="E274" s="32" t="e">
        <f t="shared" ref="E274:E337" si="37">IF(AND(Pay_Num&lt;&gt;"",Sched_Pay+Scheduled_Extra_Payments&lt;Beg_Bal),Scheduled_Extra_Payments,IF(AND(Pay_Num&lt;&gt;"",Beg_Bal-Sched_Pay&gt;0),Beg_Bal-Sched_Pay,IF(Pay_Num&lt;&gt;"",0,"")))</f>
        <v>#VALUE!</v>
      </c>
      <c r="F274" s="31" t="e">
        <f t="shared" ref="F274:F337" si="38">IF(AND(Pay_Num&lt;&gt;"",Sched_Pay+Extra_Pay&lt;Beg_Bal),Sched_Pay+Extra_Pay,IF(Pay_Num&lt;&gt;"",Beg_Bal,""))</f>
        <v>#VALUE!</v>
      </c>
      <c r="G274" s="31" t="str">
        <f t="shared" si="32"/>
        <v/>
      </c>
      <c r="H274" s="31" t="str">
        <f t="shared" si="33"/>
        <v/>
      </c>
      <c r="I274" s="31" t="e">
        <f t="shared" ref="I274:I337" si="39">IF(AND(Pay_Num&lt;&gt;"",Sched_Pay+Extra_Pay&lt;Beg_Bal),Beg_Bal-Princ,IF(Pay_Num&lt;&gt;"",0,""))</f>
        <v>#VALUE!</v>
      </c>
      <c r="J274" s="24"/>
      <c r="K274" s="24"/>
    </row>
    <row r="275" spans="1:11" x14ac:dyDescent="0.25">
      <c r="A275" s="27" t="str">
        <f t="shared" ref="A275:A338" si="40">IF(Values_Entered,A274+1,"")</f>
        <v/>
      </c>
      <c r="B275" s="28" t="str">
        <f t="shared" si="36"/>
        <v/>
      </c>
      <c r="C275" s="31" t="str">
        <f t="shared" si="34"/>
        <v/>
      </c>
      <c r="D275" s="31" t="str">
        <f t="shared" si="35"/>
        <v/>
      </c>
      <c r="E275" s="32" t="e">
        <f t="shared" si="37"/>
        <v>#VALUE!</v>
      </c>
      <c r="F275" s="31" t="e">
        <f t="shared" si="38"/>
        <v>#VALUE!</v>
      </c>
      <c r="G275" s="31" t="str">
        <f t="shared" ref="G275:G338" si="41">IF(Pay_Num&lt;&gt;"",Total_Pay-Int,"")</f>
        <v/>
      </c>
      <c r="H275" s="31" t="str">
        <f t="shared" ref="H275:H338" si="42">IF(Pay_Num&lt;&gt;"",Beg_Bal*Interest_Rate/Num_Pmt_Per_Year,"")</f>
        <v/>
      </c>
      <c r="I275" s="31" t="e">
        <f t="shared" si="39"/>
        <v>#VALUE!</v>
      </c>
      <c r="J275" s="24"/>
      <c r="K275" s="24"/>
    </row>
    <row r="276" spans="1:11" x14ac:dyDescent="0.25">
      <c r="A276" s="27" t="str">
        <f t="shared" si="40"/>
        <v/>
      </c>
      <c r="B276" s="28" t="str">
        <f t="shared" si="36"/>
        <v/>
      </c>
      <c r="C276" s="31" t="str">
        <f t="shared" ref="C276:C339" si="43">IF(Pay_Num&lt;&gt;"",I275,"")</f>
        <v/>
      </c>
      <c r="D276" s="31" t="str">
        <f t="shared" ref="D276:D339" si="44">IF(Pay_Num&lt;&gt;"",Scheduled_Monthly_Payment,"")</f>
        <v/>
      </c>
      <c r="E276" s="32" t="e">
        <f t="shared" si="37"/>
        <v>#VALUE!</v>
      </c>
      <c r="F276" s="31" t="e">
        <f t="shared" si="38"/>
        <v>#VALUE!</v>
      </c>
      <c r="G276" s="31" t="str">
        <f t="shared" si="41"/>
        <v/>
      </c>
      <c r="H276" s="31" t="str">
        <f t="shared" si="42"/>
        <v/>
      </c>
      <c r="I276" s="31" t="e">
        <f t="shared" si="39"/>
        <v>#VALUE!</v>
      </c>
      <c r="J276" s="24"/>
      <c r="K276" s="24"/>
    </row>
    <row r="277" spans="1:11" x14ac:dyDescent="0.25">
      <c r="A277" s="27" t="str">
        <f t="shared" si="40"/>
        <v/>
      </c>
      <c r="B277" s="28" t="str">
        <f t="shared" si="36"/>
        <v/>
      </c>
      <c r="C277" s="31" t="str">
        <f t="shared" si="43"/>
        <v/>
      </c>
      <c r="D277" s="31" t="str">
        <f t="shared" si="44"/>
        <v/>
      </c>
      <c r="E277" s="32" t="e">
        <f t="shared" si="37"/>
        <v>#VALUE!</v>
      </c>
      <c r="F277" s="31" t="e">
        <f t="shared" si="38"/>
        <v>#VALUE!</v>
      </c>
      <c r="G277" s="31" t="str">
        <f t="shared" si="41"/>
        <v/>
      </c>
      <c r="H277" s="31" t="str">
        <f t="shared" si="42"/>
        <v/>
      </c>
      <c r="I277" s="31" t="e">
        <f t="shared" si="39"/>
        <v>#VALUE!</v>
      </c>
      <c r="J277" s="24"/>
      <c r="K277" s="24"/>
    </row>
    <row r="278" spans="1:11" x14ac:dyDescent="0.25">
      <c r="A278" s="27" t="str">
        <f t="shared" si="40"/>
        <v/>
      </c>
      <c r="B278" s="28" t="str">
        <f t="shared" si="36"/>
        <v/>
      </c>
      <c r="C278" s="31" t="str">
        <f t="shared" si="43"/>
        <v/>
      </c>
      <c r="D278" s="31" t="str">
        <f t="shared" si="44"/>
        <v/>
      </c>
      <c r="E278" s="32" t="e">
        <f t="shared" si="37"/>
        <v>#VALUE!</v>
      </c>
      <c r="F278" s="31" t="e">
        <f t="shared" si="38"/>
        <v>#VALUE!</v>
      </c>
      <c r="G278" s="31" t="str">
        <f t="shared" si="41"/>
        <v/>
      </c>
      <c r="H278" s="31" t="str">
        <f t="shared" si="42"/>
        <v/>
      </c>
      <c r="I278" s="31" t="e">
        <f t="shared" si="39"/>
        <v>#VALUE!</v>
      </c>
      <c r="J278" s="24"/>
      <c r="K278" s="24"/>
    </row>
    <row r="279" spans="1:11" x14ac:dyDescent="0.25">
      <c r="A279" s="27" t="str">
        <f t="shared" si="40"/>
        <v/>
      </c>
      <c r="B279" s="28" t="str">
        <f t="shared" si="36"/>
        <v/>
      </c>
      <c r="C279" s="31" t="str">
        <f t="shared" si="43"/>
        <v/>
      </c>
      <c r="D279" s="31" t="str">
        <f t="shared" si="44"/>
        <v/>
      </c>
      <c r="E279" s="32" t="e">
        <f t="shared" si="37"/>
        <v>#VALUE!</v>
      </c>
      <c r="F279" s="31" t="e">
        <f t="shared" si="38"/>
        <v>#VALUE!</v>
      </c>
      <c r="G279" s="31" t="str">
        <f t="shared" si="41"/>
        <v/>
      </c>
      <c r="H279" s="31" t="str">
        <f t="shared" si="42"/>
        <v/>
      </c>
      <c r="I279" s="31" t="e">
        <f t="shared" si="39"/>
        <v>#VALUE!</v>
      </c>
      <c r="J279" s="24"/>
      <c r="K279" s="24"/>
    </row>
    <row r="280" spans="1:11" x14ac:dyDescent="0.25">
      <c r="A280" s="27" t="str">
        <f t="shared" si="40"/>
        <v/>
      </c>
      <c r="B280" s="28" t="str">
        <f t="shared" si="36"/>
        <v/>
      </c>
      <c r="C280" s="31" t="str">
        <f t="shared" si="43"/>
        <v/>
      </c>
      <c r="D280" s="31" t="str">
        <f t="shared" si="44"/>
        <v/>
      </c>
      <c r="E280" s="32" t="e">
        <f t="shared" si="37"/>
        <v>#VALUE!</v>
      </c>
      <c r="F280" s="31" t="e">
        <f t="shared" si="38"/>
        <v>#VALUE!</v>
      </c>
      <c r="G280" s="31" t="str">
        <f t="shared" si="41"/>
        <v/>
      </c>
      <c r="H280" s="31" t="str">
        <f t="shared" si="42"/>
        <v/>
      </c>
      <c r="I280" s="31" t="e">
        <f t="shared" si="39"/>
        <v>#VALUE!</v>
      </c>
      <c r="J280" s="24"/>
      <c r="K280" s="24"/>
    </row>
    <row r="281" spans="1:11" x14ac:dyDescent="0.25">
      <c r="A281" s="27" t="str">
        <f t="shared" si="40"/>
        <v/>
      </c>
      <c r="B281" s="28" t="str">
        <f t="shared" si="36"/>
        <v/>
      </c>
      <c r="C281" s="31" t="str">
        <f t="shared" si="43"/>
        <v/>
      </c>
      <c r="D281" s="31" t="str">
        <f t="shared" si="44"/>
        <v/>
      </c>
      <c r="E281" s="32" t="e">
        <f t="shared" si="37"/>
        <v>#VALUE!</v>
      </c>
      <c r="F281" s="31" t="e">
        <f t="shared" si="38"/>
        <v>#VALUE!</v>
      </c>
      <c r="G281" s="31" t="str">
        <f t="shared" si="41"/>
        <v/>
      </c>
      <c r="H281" s="31" t="str">
        <f t="shared" si="42"/>
        <v/>
      </c>
      <c r="I281" s="31" t="e">
        <f t="shared" si="39"/>
        <v>#VALUE!</v>
      </c>
      <c r="J281" s="24"/>
      <c r="K281" s="24"/>
    </row>
    <row r="282" spans="1:11" x14ac:dyDescent="0.25">
      <c r="A282" s="27" t="str">
        <f t="shared" si="40"/>
        <v/>
      </c>
      <c r="B282" s="28" t="str">
        <f t="shared" si="36"/>
        <v/>
      </c>
      <c r="C282" s="31" t="str">
        <f t="shared" si="43"/>
        <v/>
      </c>
      <c r="D282" s="31" t="str">
        <f t="shared" si="44"/>
        <v/>
      </c>
      <c r="E282" s="32" t="e">
        <f t="shared" si="37"/>
        <v>#VALUE!</v>
      </c>
      <c r="F282" s="31" t="e">
        <f t="shared" si="38"/>
        <v>#VALUE!</v>
      </c>
      <c r="G282" s="31" t="str">
        <f t="shared" si="41"/>
        <v/>
      </c>
      <c r="H282" s="31" t="str">
        <f t="shared" si="42"/>
        <v/>
      </c>
      <c r="I282" s="31" t="e">
        <f t="shared" si="39"/>
        <v>#VALUE!</v>
      </c>
      <c r="J282" s="24"/>
      <c r="K282" s="24"/>
    </row>
    <row r="283" spans="1:11" x14ac:dyDescent="0.25">
      <c r="A283" s="27" t="str">
        <f t="shared" si="40"/>
        <v/>
      </c>
      <c r="B283" s="28" t="str">
        <f t="shared" si="36"/>
        <v/>
      </c>
      <c r="C283" s="31" t="str">
        <f t="shared" si="43"/>
        <v/>
      </c>
      <c r="D283" s="31" t="str">
        <f t="shared" si="44"/>
        <v/>
      </c>
      <c r="E283" s="32" t="e">
        <f t="shared" si="37"/>
        <v>#VALUE!</v>
      </c>
      <c r="F283" s="31" t="e">
        <f t="shared" si="38"/>
        <v>#VALUE!</v>
      </c>
      <c r="G283" s="31" t="str">
        <f t="shared" si="41"/>
        <v/>
      </c>
      <c r="H283" s="31" t="str">
        <f t="shared" si="42"/>
        <v/>
      </c>
      <c r="I283" s="31" t="e">
        <f t="shared" si="39"/>
        <v>#VALUE!</v>
      </c>
      <c r="J283" s="24"/>
      <c r="K283" s="24"/>
    </row>
    <row r="284" spans="1:11" x14ac:dyDescent="0.25">
      <c r="A284" s="27" t="str">
        <f t="shared" si="40"/>
        <v/>
      </c>
      <c r="B284" s="28" t="str">
        <f t="shared" si="36"/>
        <v/>
      </c>
      <c r="C284" s="31" t="str">
        <f t="shared" si="43"/>
        <v/>
      </c>
      <c r="D284" s="31" t="str">
        <f t="shared" si="44"/>
        <v/>
      </c>
      <c r="E284" s="32" t="e">
        <f t="shared" si="37"/>
        <v>#VALUE!</v>
      </c>
      <c r="F284" s="31" t="e">
        <f t="shared" si="38"/>
        <v>#VALUE!</v>
      </c>
      <c r="G284" s="31" t="str">
        <f t="shared" si="41"/>
        <v/>
      </c>
      <c r="H284" s="31" t="str">
        <f t="shared" si="42"/>
        <v/>
      </c>
      <c r="I284" s="31" t="e">
        <f t="shared" si="39"/>
        <v>#VALUE!</v>
      </c>
      <c r="J284" s="24"/>
      <c r="K284" s="24"/>
    </row>
    <row r="285" spans="1:11" x14ac:dyDescent="0.25">
      <c r="A285" s="27" t="str">
        <f t="shared" si="40"/>
        <v/>
      </c>
      <c r="B285" s="28" t="str">
        <f t="shared" si="36"/>
        <v/>
      </c>
      <c r="C285" s="31" t="str">
        <f t="shared" si="43"/>
        <v/>
      </c>
      <c r="D285" s="31" t="str">
        <f t="shared" si="44"/>
        <v/>
      </c>
      <c r="E285" s="32" t="e">
        <f t="shared" si="37"/>
        <v>#VALUE!</v>
      </c>
      <c r="F285" s="31" t="e">
        <f t="shared" si="38"/>
        <v>#VALUE!</v>
      </c>
      <c r="G285" s="31" t="str">
        <f t="shared" si="41"/>
        <v/>
      </c>
      <c r="H285" s="31" t="str">
        <f t="shared" si="42"/>
        <v/>
      </c>
      <c r="I285" s="31" t="e">
        <f t="shared" si="39"/>
        <v>#VALUE!</v>
      </c>
      <c r="J285" s="24"/>
      <c r="K285" s="24"/>
    </row>
    <row r="286" spans="1:11" x14ac:dyDescent="0.25">
      <c r="A286" s="27" t="str">
        <f t="shared" si="40"/>
        <v/>
      </c>
      <c r="B286" s="28" t="str">
        <f t="shared" si="36"/>
        <v/>
      </c>
      <c r="C286" s="31" t="str">
        <f t="shared" si="43"/>
        <v/>
      </c>
      <c r="D286" s="31" t="str">
        <f t="shared" si="44"/>
        <v/>
      </c>
      <c r="E286" s="32" t="e">
        <f t="shared" si="37"/>
        <v>#VALUE!</v>
      </c>
      <c r="F286" s="31" t="e">
        <f t="shared" si="38"/>
        <v>#VALUE!</v>
      </c>
      <c r="G286" s="31" t="str">
        <f t="shared" si="41"/>
        <v/>
      </c>
      <c r="H286" s="31" t="str">
        <f t="shared" si="42"/>
        <v/>
      </c>
      <c r="I286" s="31" t="e">
        <f t="shared" si="39"/>
        <v>#VALUE!</v>
      </c>
      <c r="J286" s="24"/>
      <c r="K286" s="24"/>
    </row>
    <row r="287" spans="1:11" x14ac:dyDescent="0.25">
      <c r="A287" s="27" t="str">
        <f t="shared" si="40"/>
        <v/>
      </c>
      <c r="B287" s="28" t="str">
        <f t="shared" si="36"/>
        <v/>
      </c>
      <c r="C287" s="31" t="str">
        <f t="shared" si="43"/>
        <v/>
      </c>
      <c r="D287" s="31" t="str">
        <f t="shared" si="44"/>
        <v/>
      </c>
      <c r="E287" s="32" t="e">
        <f t="shared" si="37"/>
        <v>#VALUE!</v>
      </c>
      <c r="F287" s="31" t="e">
        <f t="shared" si="38"/>
        <v>#VALUE!</v>
      </c>
      <c r="G287" s="31" t="str">
        <f t="shared" si="41"/>
        <v/>
      </c>
      <c r="H287" s="31" t="str">
        <f t="shared" si="42"/>
        <v/>
      </c>
      <c r="I287" s="31" t="e">
        <f t="shared" si="39"/>
        <v>#VALUE!</v>
      </c>
      <c r="J287" s="24"/>
      <c r="K287" s="24"/>
    </row>
    <row r="288" spans="1:11" x14ac:dyDescent="0.25">
      <c r="A288" s="27" t="str">
        <f t="shared" si="40"/>
        <v/>
      </c>
      <c r="B288" s="28" t="str">
        <f t="shared" si="36"/>
        <v/>
      </c>
      <c r="C288" s="31" t="str">
        <f t="shared" si="43"/>
        <v/>
      </c>
      <c r="D288" s="31" t="str">
        <f t="shared" si="44"/>
        <v/>
      </c>
      <c r="E288" s="32" t="e">
        <f t="shared" si="37"/>
        <v>#VALUE!</v>
      </c>
      <c r="F288" s="31" t="e">
        <f t="shared" si="38"/>
        <v>#VALUE!</v>
      </c>
      <c r="G288" s="31" t="str">
        <f t="shared" si="41"/>
        <v/>
      </c>
      <c r="H288" s="31" t="str">
        <f t="shared" si="42"/>
        <v/>
      </c>
      <c r="I288" s="31" t="e">
        <f t="shared" si="39"/>
        <v>#VALUE!</v>
      </c>
      <c r="J288" s="24"/>
      <c r="K288" s="24"/>
    </row>
    <row r="289" spans="1:11" x14ac:dyDescent="0.25">
      <c r="A289" s="27" t="str">
        <f t="shared" si="40"/>
        <v/>
      </c>
      <c r="B289" s="28" t="str">
        <f t="shared" si="36"/>
        <v/>
      </c>
      <c r="C289" s="31" t="str">
        <f t="shared" si="43"/>
        <v/>
      </c>
      <c r="D289" s="31" t="str">
        <f t="shared" si="44"/>
        <v/>
      </c>
      <c r="E289" s="32" t="e">
        <f t="shared" si="37"/>
        <v>#VALUE!</v>
      </c>
      <c r="F289" s="31" t="e">
        <f t="shared" si="38"/>
        <v>#VALUE!</v>
      </c>
      <c r="G289" s="31" t="str">
        <f t="shared" si="41"/>
        <v/>
      </c>
      <c r="H289" s="31" t="str">
        <f t="shared" si="42"/>
        <v/>
      </c>
      <c r="I289" s="31" t="e">
        <f t="shared" si="39"/>
        <v>#VALUE!</v>
      </c>
      <c r="J289" s="24"/>
      <c r="K289" s="24"/>
    </row>
    <row r="290" spans="1:11" x14ac:dyDescent="0.25">
      <c r="A290" s="27" t="str">
        <f t="shared" si="40"/>
        <v/>
      </c>
      <c r="B290" s="28" t="str">
        <f t="shared" si="36"/>
        <v/>
      </c>
      <c r="C290" s="31" t="str">
        <f t="shared" si="43"/>
        <v/>
      </c>
      <c r="D290" s="31" t="str">
        <f t="shared" si="44"/>
        <v/>
      </c>
      <c r="E290" s="32" t="e">
        <f t="shared" si="37"/>
        <v>#VALUE!</v>
      </c>
      <c r="F290" s="31" t="e">
        <f t="shared" si="38"/>
        <v>#VALUE!</v>
      </c>
      <c r="G290" s="31" t="str">
        <f t="shared" si="41"/>
        <v/>
      </c>
      <c r="H290" s="31" t="str">
        <f t="shared" si="42"/>
        <v/>
      </c>
      <c r="I290" s="31" t="e">
        <f t="shared" si="39"/>
        <v>#VALUE!</v>
      </c>
      <c r="J290" s="24"/>
      <c r="K290" s="24"/>
    </row>
    <row r="291" spans="1:11" x14ac:dyDescent="0.25">
      <c r="A291" s="27" t="str">
        <f t="shared" si="40"/>
        <v/>
      </c>
      <c r="B291" s="28" t="str">
        <f t="shared" si="36"/>
        <v/>
      </c>
      <c r="C291" s="31" t="str">
        <f t="shared" si="43"/>
        <v/>
      </c>
      <c r="D291" s="31" t="str">
        <f t="shared" si="44"/>
        <v/>
      </c>
      <c r="E291" s="32" t="e">
        <f t="shared" si="37"/>
        <v>#VALUE!</v>
      </c>
      <c r="F291" s="31" t="e">
        <f t="shared" si="38"/>
        <v>#VALUE!</v>
      </c>
      <c r="G291" s="31" t="str">
        <f t="shared" si="41"/>
        <v/>
      </c>
      <c r="H291" s="31" t="str">
        <f t="shared" si="42"/>
        <v/>
      </c>
      <c r="I291" s="31" t="e">
        <f t="shared" si="39"/>
        <v>#VALUE!</v>
      </c>
      <c r="J291" s="24"/>
      <c r="K291" s="24"/>
    </row>
    <row r="292" spans="1:11" x14ac:dyDescent="0.25">
      <c r="A292" s="27" t="str">
        <f t="shared" si="40"/>
        <v/>
      </c>
      <c r="B292" s="28" t="str">
        <f t="shared" si="36"/>
        <v/>
      </c>
      <c r="C292" s="31" t="str">
        <f t="shared" si="43"/>
        <v/>
      </c>
      <c r="D292" s="31" t="str">
        <f t="shared" si="44"/>
        <v/>
      </c>
      <c r="E292" s="32" t="e">
        <f t="shared" si="37"/>
        <v>#VALUE!</v>
      </c>
      <c r="F292" s="31" t="e">
        <f t="shared" si="38"/>
        <v>#VALUE!</v>
      </c>
      <c r="G292" s="31" t="str">
        <f t="shared" si="41"/>
        <v/>
      </c>
      <c r="H292" s="31" t="str">
        <f t="shared" si="42"/>
        <v/>
      </c>
      <c r="I292" s="31" t="e">
        <f t="shared" si="39"/>
        <v>#VALUE!</v>
      </c>
      <c r="J292" s="24"/>
      <c r="K292" s="24"/>
    </row>
    <row r="293" spans="1:11" x14ac:dyDescent="0.25">
      <c r="A293" s="27" t="str">
        <f t="shared" si="40"/>
        <v/>
      </c>
      <c r="B293" s="28" t="str">
        <f t="shared" si="36"/>
        <v/>
      </c>
      <c r="C293" s="31" t="str">
        <f t="shared" si="43"/>
        <v/>
      </c>
      <c r="D293" s="31" t="str">
        <f t="shared" si="44"/>
        <v/>
      </c>
      <c r="E293" s="32" t="e">
        <f t="shared" si="37"/>
        <v>#VALUE!</v>
      </c>
      <c r="F293" s="31" t="e">
        <f t="shared" si="38"/>
        <v>#VALUE!</v>
      </c>
      <c r="G293" s="31" t="str">
        <f t="shared" si="41"/>
        <v/>
      </c>
      <c r="H293" s="31" t="str">
        <f t="shared" si="42"/>
        <v/>
      </c>
      <c r="I293" s="31" t="e">
        <f t="shared" si="39"/>
        <v>#VALUE!</v>
      </c>
      <c r="J293" s="24"/>
      <c r="K293" s="24"/>
    </row>
    <row r="294" spans="1:11" x14ac:dyDescent="0.25">
      <c r="A294" s="27" t="str">
        <f t="shared" si="40"/>
        <v/>
      </c>
      <c r="B294" s="28" t="str">
        <f t="shared" si="36"/>
        <v/>
      </c>
      <c r="C294" s="31" t="str">
        <f t="shared" si="43"/>
        <v/>
      </c>
      <c r="D294" s="31" t="str">
        <f t="shared" si="44"/>
        <v/>
      </c>
      <c r="E294" s="32" t="e">
        <f t="shared" si="37"/>
        <v>#VALUE!</v>
      </c>
      <c r="F294" s="31" t="e">
        <f t="shared" si="38"/>
        <v>#VALUE!</v>
      </c>
      <c r="G294" s="31" t="str">
        <f t="shared" si="41"/>
        <v/>
      </c>
      <c r="H294" s="31" t="str">
        <f t="shared" si="42"/>
        <v/>
      </c>
      <c r="I294" s="31" t="e">
        <f t="shared" si="39"/>
        <v>#VALUE!</v>
      </c>
      <c r="J294" s="24"/>
      <c r="K294" s="24"/>
    </row>
    <row r="295" spans="1:11" x14ac:dyDescent="0.25">
      <c r="A295" s="27" t="str">
        <f t="shared" si="40"/>
        <v/>
      </c>
      <c r="B295" s="28" t="str">
        <f t="shared" si="36"/>
        <v/>
      </c>
      <c r="C295" s="31" t="str">
        <f t="shared" si="43"/>
        <v/>
      </c>
      <c r="D295" s="31" t="str">
        <f t="shared" si="44"/>
        <v/>
      </c>
      <c r="E295" s="32" t="e">
        <f t="shared" si="37"/>
        <v>#VALUE!</v>
      </c>
      <c r="F295" s="31" t="e">
        <f t="shared" si="38"/>
        <v>#VALUE!</v>
      </c>
      <c r="G295" s="31" t="str">
        <f t="shared" si="41"/>
        <v/>
      </c>
      <c r="H295" s="31" t="str">
        <f t="shared" si="42"/>
        <v/>
      </c>
      <c r="I295" s="31" t="e">
        <f t="shared" si="39"/>
        <v>#VALUE!</v>
      </c>
      <c r="J295" s="24"/>
      <c r="K295" s="24"/>
    </row>
    <row r="296" spans="1:11" x14ac:dyDescent="0.25">
      <c r="A296" s="27" t="str">
        <f t="shared" si="40"/>
        <v/>
      </c>
      <c r="B296" s="28" t="str">
        <f t="shared" si="36"/>
        <v/>
      </c>
      <c r="C296" s="31" t="str">
        <f t="shared" si="43"/>
        <v/>
      </c>
      <c r="D296" s="31" t="str">
        <f t="shared" si="44"/>
        <v/>
      </c>
      <c r="E296" s="32" t="e">
        <f t="shared" si="37"/>
        <v>#VALUE!</v>
      </c>
      <c r="F296" s="31" t="e">
        <f t="shared" si="38"/>
        <v>#VALUE!</v>
      </c>
      <c r="G296" s="31" t="str">
        <f t="shared" si="41"/>
        <v/>
      </c>
      <c r="H296" s="31" t="str">
        <f t="shared" si="42"/>
        <v/>
      </c>
      <c r="I296" s="31" t="e">
        <f t="shared" si="39"/>
        <v>#VALUE!</v>
      </c>
      <c r="J296" s="24"/>
      <c r="K296" s="24"/>
    </row>
    <row r="297" spans="1:11" x14ac:dyDescent="0.25">
      <c r="A297" s="27" t="str">
        <f t="shared" si="40"/>
        <v/>
      </c>
      <c r="B297" s="28" t="str">
        <f t="shared" si="36"/>
        <v/>
      </c>
      <c r="C297" s="31" t="str">
        <f t="shared" si="43"/>
        <v/>
      </c>
      <c r="D297" s="31" t="str">
        <f t="shared" si="44"/>
        <v/>
      </c>
      <c r="E297" s="32" t="e">
        <f t="shared" si="37"/>
        <v>#VALUE!</v>
      </c>
      <c r="F297" s="31" t="e">
        <f t="shared" si="38"/>
        <v>#VALUE!</v>
      </c>
      <c r="G297" s="31" t="str">
        <f t="shared" si="41"/>
        <v/>
      </c>
      <c r="H297" s="31" t="str">
        <f t="shared" si="42"/>
        <v/>
      </c>
      <c r="I297" s="31" t="e">
        <f t="shared" si="39"/>
        <v>#VALUE!</v>
      </c>
      <c r="J297" s="24"/>
      <c r="K297" s="24"/>
    </row>
    <row r="298" spans="1:11" x14ac:dyDescent="0.25">
      <c r="A298" s="27" t="str">
        <f t="shared" si="40"/>
        <v/>
      </c>
      <c r="B298" s="28" t="str">
        <f t="shared" si="36"/>
        <v/>
      </c>
      <c r="C298" s="31" t="str">
        <f t="shared" si="43"/>
        <v/>
      </c>
      <c r="D298" s="31" t="str">
        <f t="shared" si="44"/>
        <v/>
      </c>
      <c r="E298" s="32" t="e">
        <f t="shared" si="37"/>
        <v>#VALUE!</v>
      </c>
      <c r="F298" s="31" t="e">
        <f t="shared" si="38"/>
        <v>#VALUE!</v>
      </c>
      <c r="G298" s="31" t="str">
        <f t="shared" si="41"/>
        <v/>
      </c>
      <c r="H298" s="31" t="str">
        <f t="shared" si="42"/>
        <v/>
      </c>
      <c r="I298" s="31" t="e">
        <f t="shared" si="39"/>
        <v>#VALUE!</v>
      </c>
      <c r="J298" s="24"/>
      <c r="K298" s="24"/>
    </row>
    <row r="299" spans="1:11" x14ac:dyDescent="0.25">
      <c r="A299" s="27" t="str">
        <f t="shared" si="40"/>
        <v/>
      </c>
      <c r="B299" s="28" t="str">
        <f t="shared" si="36"/>
        <v/>
      </c>
      <c r="C299" s="31" t="str">
        <f t="shared" si="43"/>
        <v/>
      </c>
      <c r="D299" s="31" t="str">
        <f t="shared" si="44"/>
        <v/>
      </c>
      <c r="E299" s="32" t="e">
        <f t="shared" si="37"/>
        <v>#VALUE!</v>
      </c>
      <c r="F299" s="31" t="e">
        <f t="shared" si="38"/>
        <v>#VALUE!</v>
      </c>
      <c r="G299" s="31" t="str">
        <f t="shared" si="41"/>
        <v/>
      </c>
      <c r="H299" s="31" t="str">
        <f t="shared" si="42"/>
        <v/>
      </c>
      <c r="I299" s="31" t="e">
        <f t="shared" si="39"/>
        <v>#VALUE!</v>
      </c>
      <c r="J299" s="24"/>
      <c r="K299" s="24"/>
    </row>
    <row r="300" spans="1:11" x14ac:dyDescent="0.25">
      <c r="A300" s="27" t="str">
        <f t="shared" si="40"/>
        <v/>
      </c>
      <c r="B300" s="28" t="str">
        <f t="shared" si="36"/>
        <v/>
      </c>
      <c r="C300" s="31" t="str">
        <f t="shared" si="43"/>
        <v/>
      </c>
      <c r="D300" s="31" t="str">
        <f t="shared" si="44"/>
        <v/>
      </c>
      <c r="E300" s="32" t="e">
        <f t="shared" si="37"/>
        <v>#VALUE!</v>
      </c>
      <c r="F300" s="31" t="e">
        <f t="shared" si="38"/>
        <v>#VALUE!</v>
      </c>
      <c r="G300" s="31" t="str">
        <f t="shared" si="41"/>
        <v/>
      </c>
      <c r="H300" s="31" t="str">
        <f t="shared" si="42"/>
        <v/>
      </c>
      <c r="I300" s="31" t="e">
        <f t="shared" si="39"/>
        <v>#VALUE!</v>
      </c>
      <c r="J300" s="24"/>
      <c r="K300" s="24"/>
    </row>
    <row r="301" spans="1:11" x14ac:dyDescent="0.25">
      <c r="A301" s="27" t="str">
        <f t="shared" si="40"/>
        <v/>
      </c>
      <c r="B301" s="28" t="str">
        <f t="shared" si="36"/>
        <v/>
      </c>
      <c r="C301" s="31" t="str">
        <f t="shared" si="43"/>
        <v/>
      </c>
      <c r="D301" s="31" t="str">
        <f t="shared" si="44"/>
        <v/>
      </c>
      <c r="E301" s="32" t="e">
        <f t="shared" si="37"/>
        <v>#VALUE!</v>
      </c>
      <c r="F301" s="31" t="e">
        <f t="shared" si="38"/>
        <v>#VALUE!</v>
      </c>
      <c r="G301" s="31" t="str">
        <f t="shared" si="41"/>
        <v/>
      </c>
      <c r="H301" s="31" t="str">
        <f t="shared" si="42"/>
        <v/>
      </c>
      <c r="I301" s="31" t="e">
        <f t="shared" si="39"/>
        <v>#VALUE!</v>
      </c>
      <c r="J301" s="24"/>
      <c r="K301" s="24"/>
    </row>
    <row r="302" spans="1:11" x14ac:dyDescent="0.25">
      <c r="A302" s="27" t="str">
        <f t="shared" si="40"/>
        <v/>
      </c>
      <c r="B302" s="28" t="str">
        <f t="shared" si="36"/>
        <v/>
      </c>
      <c r="C302" s="31" t="str">
        <f t="shared" si="43"/>
        <v/>
      </c>
      <c r="D302" s="31" t="str">
        <f t="shared" si="44"/>
        <v/>
      </c>
      <c r="E302" s="32" t="e">
        <f t="shared" si="37"/>
        <v>#VALUE!</v>
      </c>
      <c r="F302" s="31" t="e">
        <f t="shared" si="38"/>
        <v>#VALUE!</v>
      </c>
      <c r="G302" s="31" t="str">
        <f t="shared" si="41"/>
        <v/>
      </c>
      <c r="H302" s="31" t="str">
        <f t="shared" si="42"/>
        <v/>
      </c>
      <c r="I302" s="31" t="e">
        <f t="shared" si="39"/>
        <v>#VALUE!</v>
      </c>
      <c r="J302" s="24"/>
      <c r="K302" s="24"/>
    </row>
    <row r="303" spans="1:11" x14ac:dyDescent="0.25">
      <c r="A303" s="27" t="str">
        <f t="shared" si="40"/>
        <v/>
      </c>
      <c r="B303" s="28" t="str">
        <f t="shared" si="36"/>
        <v/>
      </c>
      <c r="C303" s="31" t="str">
        <f t="shared" si="43"/>
        <v/>
      </c>
      <c r="D303" s="31" t="str">
        <f t="shared" si="44"/>
        <v/>
      </c>
      <c r="E303" s="32" t="e">
        <f t="shared" si="37"/>
        <v>#VALUE!</v>
      </c>
      <c r="F303" s="31" t="e">
        <f t="shared" si="38"/>
        <v>#VALUE!</v>
      </c>
      <c r="G303" s="31" t="str">
        <f t="shared" si="41"/>
        <v/>
      </c>
      <c r="H303" s="31" t="str">
        <f t="shared" si="42"/>
        <v/>
      </c>
      <c r="I303" s="31" t="e">
        <f t="shared" si="39"/>
        <v>#VALUE!</v>
      </c>
      <c r="J303" s="24"/>
      <c r="K303" s="24"/>
    </row>
    <row r="304" spans="1:11" x14ac:dyDescent="0.25">
      <c r="A304" s="27" t="str">
        <f t="shared" si="40"/>
        <v/>
      </c>
      <c r="B304" s="28" t="str">
        <f t="shared" si="36"/>
        <v/>
      </c>
      <c r="C304" s="31" t="str">
        <f t="shared" si="43"/>
        <v/>
      </c>
      <c r="D304" s="31" t="str">
        <f t="shared" si="44"/>
        <v/>
      </c>
      <c r="E304" s="32" t="e">
        <f t="shared" si="37"/>
        <v>#VALUE!</v>
      </c>
      <c r="F304" s="31" t="e">
        <f t="shared" si="38"/>
        <v>#VALUE!</v>
      </c>
      <c r="G304" s="31" t="str">
        <f t="shared" si="41"/>
        <v/>
      </c>
      <c r="H304" s="31" t="str">
        <f t="shared" si="42"/>
        <v/>
      </c>
      <c r="I304" s="31" t="e">
        <f t="shared" si="39"/>
        <v>#VALUE!</v>
      </c>
      <c r="J304" s="24"/>
      <c r="K304" s="24"/>
    </row>
    <row r="305" spans="1:11" x14ac:dyDescent="0.25">
      <c r="A305" s="27" t="str">
        <f t="shared" si="40"/>
        <v/>
      </c>
      <c r="B305" s="28" t="str">
        <f t="shared" si="36"/>
        <v/>
      </c>
      <c r="C305" s="31" t="str">
        <f t="shared" si="43"/>
        <v/>
      </c>
      <c r="D305" s="31" t="str">
        <f t="shared" si="44"/>
        <v/>
      </c>
      <c r="E305" s="32" t="e">
        <f t="shared" si="37"/>
        <v>#VALUE!</v>
      </c>
      <c r="F305" s="31" t="e">
        <f t="shared" si="38"/>
        <v>#VALUE!</v>
      </c>
      <c r="G305" s="31" t="str">
        <f t="shared" si="41"/>
        <v/>
      </c>
      <c r="H305" s="31" t="str">
        <f t="shared" si="42"/>
        <v/>
      </c>
      <c r="I305" s="31" t="e">
        <f t="shared" si="39"/>
        <v>#VALUE!</v>
      </c>
      <c r="J305" s="24"/>
      <c r="K305" s="24"/>
    </row>
    <row r="306" spans="1:11" x14ac:dyDescent="0.25">
      <c r="A306" s="27" t="str">
        <f t="shared" si="40"/>
        <v/>
      </c>
      <c r="B306" s="28" t="str">
        <f t="shared" si="36"/>
        <v/>
      </c>
      <c r="C306" s="31" t="str">
        <f t="shared" si="43"/>
        <v/>
      </c>
      <c r="D306" s="31" t="str">
        <f t="shared" si="44"/>
        <v/>
      </c>
      <c r="E306" s="32" t="e">
        <f t="shared" si="37"/>
        <v>#VALUE!</v>
      </c>
      <c r="F306" s="31" t="e">
        <f t="shared" si="38"/>
        <v>#VALUE!</v>
      </c>
      <c r="G306" s="31" t="str">
        <f t="shared" si="41"/>
        <v/>
      </c>
      <c r="H306" s="31" t="str">
        <f t="shared" si="42"/>
        <v/>
      </c>
      <c r="I306" s="31" t="e">
        <f t="shared" si="39"/>
        <v>#VALUE!</v>
      </c>
      <c r="J306" s="24"/>
      <c r="K306" s="24"/>
    </row>
    <row r="307" spans="1:11" x14ac:dyDescent="0.25">
      <c r="A307" s="27" t="str">
        <f t="shared" si="40"/>
        <v/>
      </c>
      <c r="B307" s="28" t="str">
        <f t="shared" si="36"/>
        <v/>
      </c>
      <c r="C307" s="31" t="str">
        <f t="shared" si="43"/>
        <v/>
      </c>
      <c r="D307" s="31" t="str">
        <f t="shared" si="44"/>
        <v/>
      </c>
      <c r="E307" s="32" t="e">
        <f t="shared" si="37"/>
        <v>#VALUE!</v>
      </c>
      <c r="F307" s="31" t="e">
        <f t="shared" si="38"/>
        <v>#VALUE!</v>
      </c>
      <c r="G307" s="31" t="str">
        <f t="shared" si="41"/>
        <v/>
      </c>
      <c r="H307" s="31" t="str">
        <f t="shared" si="42"/>
        <v/>
      </c>
      <c r="I307" s="31" t="e">
        <f t="shared" si="39"/>
        <v>#VALUE!</v>
      </c>
      <c r="J307" s="24"/>
      <c r="K307" s="24"/>
    </row>
    <row r="308" spans="1:11" x14ac:dyDescent="0.25">
      <c r="A308" s="27" t="str">
        <f t="shared" si="40"/>
        <v/>
      </c>
      <c r="B308" s="28" t="str">
        <f t="shared" si="36"/>
        <v/>
      </c>
      <c r="C308" s="31" t="str">
        <f t="shared" si="43"/>
        <v/>
      </c>
      <c r="D308" s="31" t="str">
        <f t="shared" si="44"/>
        <v/>
      </c>
      <c r="E308" s="32" t="e">
        <f t="shared" si="37"/>
        <v>#VALUE!</v>
      </c>
      <c r="F308" s="31" t="e">
        <f t="shared" si="38"/>
        <v>#VALUE!</v>
      </c>
      <c r="G308" s="31" t="str">
        <f t="shared" si="41"/>
        <v/>
      </c>
      <c r="H308" s="31" t="str">
        <f t="shared" si="42"/>
        <v/>
      </c>
      <c r="I308" s="31" t="e">
        <f t="shared" si="39"/>
        <v>#VALUE!</v>
      </c>
      <c r="J308" s="24"/>
      <c r="K308" s="24"/>
    </row>
    <row r="309" spans="1:11" x14ac:dyDescent="0.25">
      <c r="A309" s="27" t="str">
        <f t="shared" si="40"/>
        <v/>
      </c>
      <c r="B309" s="28" t="str">
        <f t="shared" si="36"/>
        <v/>
      </c>
      <c r="C309" s="31" t="str">
        <f t="shared" si="43"/>
        <v/>
      </c>
      <c r="D309" s="31" t="str">
        <f t="shared" si="44"/>
        <v/>
      </c>
      <c r="E309" s="32" t="e">
        <f t="shared" si="37"/>
        <v>#VALUE!</v>
      </c>
      <c r="F309" s="31" t="e">
        <f t="shared" si="38"/>
        <v>#VALUE!</v>
      </c>
      <c r="G309" s="31" t="str">
        <f t="shared" si="41"/>
        <v/>
      </c>
      <c r="H309" s="31" t="str">
        <f t="shared" si="42"/>
        <v/>
      </c>
      <c r="I309" s="31" t="e">
        <f t="shared" si="39"/>
        <v>#VALUE!</v>
      </c>
      <c r="J309" s="24"/>
      <c r="K309" s="24"/>
    </row>
    <row r="310" spans="1:11" x14ac:dyDescent="0.25">
      <c r="A310" s="27" t="str">
        <f t="shared" si="40"/>
        <v/>
      </c>
      <c r="B310" s="28" t="str">
        <f t="shared" si="36"/>
        <v/>
      </c>
      <c r="C310" s="31" t="str">
        <f t="shared" si="43"/>
        <v/>
      </c>
      <c r="D310" s="31" t="str">
        <f t="shared" si="44"/>
        <v/>
      </c>
      <c r="E310" s="32" t="e">
        <f t="shared" si="37"/>
        <v>#VALUE!</v>
      </c>
      <c r="F310" s="31" t="e">
        <f t="shared" si="38"/>
        <v>#VALUE!</v>
      </c>
      <c r="G310" s="31" t="str">
        <f t="shared" si="41"/>
        <v/>
      </c>
      <c r="H310" s="31" t="str">
        <f t="shared" si="42"/>
        <v/>
      </c>
      <c r="I310" s="31" t="e">
        <f t="shared" si="39"/>
        <v>#VALUE!</v>
      </c>
      <c r="J310" s="24"/>
      <c r="K310" s="24"/>
    </row>
    <row r="311" spans="1:11" x14ac:dyDescent="0.25">
      <c r="A311" s="27" t="str">
        <f t="shared" si="40"/>
        <v/>
      </c>
      <c r="B311" s="28" t="str">
        <f t="shared" si="36"/>
        <v/>
      </c>
      <c r="C311" s="31" t="str">
        <f t="shared" si="43"/>
        <v/>
      </c>
      <c r="D311" s="31" t="str">
        <f t="shared" si="44"/>
        <v/>
      </c>
      <c r="E311" s="32" t="e">
        <f t="shared" si="37"/>
        <v>#VALUE!</v>
      </c>
      <c r="F311" s="31" t="e">
        <f t="shared" si="38"/>
        <v>#VALUE!</v>
      </c>
      <c r="G311" s="31" t="str">
        <f t="shared" si="41"/>
        <v/>
      </c>
      <c r="H311" s="31" t="str">
        <f t="shared" si="42"/>
        <v/>
      </c>
      <c r="I311" s="31" t="e">
        <f t="shared" si="39"/>
        <v>#VALUE!</v>
      </c>
      <c r="J311" s="24"/>
      <c r="K311" s="24"/>
    </row>
    <row r="312" spans="1:11" x14ac:dyDescent="0.25">
      <c r="A312" s="27" t="str">
        <f t="shared" si="40"/>
        <v/>
      </c>
      <c r="B312" s="28" t="str">
        <f t="shared" si="36"/>
        <v/>
      </c>
      <c r="C312" s="31" t="str">
        <f t="shared" si="43"/>
        <v/>
      </c>
      <c r="D312" s="31" t="str">
        <f t="shared" si="44"/>
        <v/>
      </c>
      <c r="E312" s="32" t="e">
        <f t="shared" si="37"/>
        <v>#VALUE!</v>
      </c>
      <c r="F312" s="31" t="e">
        <f t="shared" si="38"/>
        <v>#VALUE!</v>
      </c>
      <c r="G312" s="31" t="str">
        <f t="shared" si="41"/>
        <v/>
      </c>
      <c r="H312" s="31" t="str">
        <f t="shared" si="42"/>
        <v/>
      </c>
      <c r="I312" s="31" t="e">
        <f t="shared" si="39"/>
        <v>#VALUE!</v>
      </c>
      <c r="J312" s="24"/>
      <c r="K312" s="24"/>
    </row>
    <row r="313" spans="1:11" x14ac:dyDescent="0.25">
      <c r="A313" s="27" t="str">
        <f t="shared" si="40"/>
        <v/>
      </c>
      <c r="B313" s="28" t="str">
        <f t="shared" si="36"/>
        <v/>
      </c>
      <c r="C313" s="31" t="str">
        <f t="shared" si="43"/>
        <v/>
      </c>
      <c r="D313" s="31" t="str">
        <f t="shared" si="44"/>
        <v/>
      </c>
      <c r="E313" s="32" t="e">
        <f t="shared" si="37"/>
        <v>#VALUE!</v>
      </c>
      <c r="F313" s="31" t="e">
        <f t="shared" si="38"/>
        <v>#VALUE!</v>
      </c>
      <c r="G313" s="31" t="str">
        <f t="shared" si="41"/>
        <v/>
      </c>
      <c r="H313" s="31" t="str">
        <f t="shared" si="42"/>
        <v/>
      </c>
      <c r="I313" s="31" t="e">
        <f t="shared" si="39"/>
        <v>#VALUE!</v>
      </c>
      <c r="J313" s="24"/>
      <c r="K313" s="24"/>
    </row>
    <row r="314" spans="1:11" x14ac:dyDescent="0.25">
      <c r="A314" s="27" t="str">
        <f t="shared" si="40"/>
        <v/>
      </c>
      <c r="B314" s="28" t="str">
        <f t="shared" si="36"/>
        <v/>
      </c>
      <c r="C314" s="31" t="str">
        <f t="shared" si="43"/>
        <v/>
      </c>
      <c r="D314" s="31" t="str">
        <f t="shared" si="44"/>
        <v/>
      </c>
      <c r="E314" s="32" t="e">
        <f t="shared" si="37"/>
        <v>#VALUE!</v>
      </c>
      <c r="F314" s="31" t="e">
        <f t="shared" si="38"/>
        <v>#VALUE!</v>
      </c>
      <c r="G314" s="31" t="str">
        <f t="shared" si="41"/>
        <v/>
      </c>
      <c r="H314" s="31" t="str">
        <f t="shared" si="42"/>
        <v/>
      </c>
      <c r="I314" s="31" t="e">
        <f t="shared" si="39"/>
        <v>#VALUE!</v>
      </c>
      <c r="J314" s="24"/>
      <c r="K314" s="24"/>
    </row>
    <row r="315" spans="1:11" x14ac:dyDescent="0.25">
      <c r="A315" s="27" t="str">
        <f t="shared" si="40"/>
        <v/>
      </c>
      <c r="B315" s="28" t="str">
        <f t="shared" si="36"/>
        <v/>
      </c>
      <c r="C315" s="31" t="str">
        <f t="shared" si="43"/>
        <v/>
      </c>
      <c r="D315" s="31" t="str">
        <f t="shared" si="44"/>
        <v/>
      </c>
      <c r="E315" s="32" t="e">
        <f t="shared" si="37"/>
        <v>#VALUE!</v>
      </c>
      <c r="F315" s="31" t="e">
        <f t="shared" si="38"/>
        <v>#VALUE!</v>
      </c>
      <c r="G315" s="31" t="str">
        <f t="shared" si="41"/>
        <v/>
      </c>
      <c r="H315" s="31" t="str">
        <f t="shared" si="42"/>
        <v/>
      </c>
      <c r="I315" s="31" t="e">
        <f t="shared" si="39"/>
        <v>#VALUE!</v>
      </c>
      <c r="J315" s="24"/>
      <c r="K315" s="24"/>
    </row>
    <row r="316" spans="1:11" x14ac:dyDescent="0.25">
      <c r="A316" s="27" t="str">
        <f t="shared" si="40"/>
        <v/>
      </c>
      <c r="B316" s="28" t="str">
        <f t="shared" si="36"/>
        <v/>
      </c>
      <c r="C316" s="31" t="str">
        <f t="shared" si="43"/>
        <v/>
      </c>
      <c r="D316" s="31" t="str">
        <f t="shared" si="44"/>
        <v/>
      </c>
      <c r="E316" s="32" t="e">
        <f t="shared" si="37"/>
        <v>#VALUE!</v>
      </c>
      <c r="F316" s="31" t="e">
        <f t="shared" si="38"/>
        <v>#VALUE!</v>
      </c>
      <c r="G316" s="31" t="str">
        <f t="shared" si="41"/>
        <v/>
      </c>
      <c r="H316" s="31" t="str">
        <f t="shared" si="42"/>
        <v/>
      </c>
      <c r="I316" s="31" t="e">
        <f t="shared" si="39"/>
        <v>#VALUE!</v>
      </c>
      <c r="J316" s="24"/>
      <c r="K316" s="24"/>
    </row>
    <row r="317" spans="1:11" x14ac:dyDescent="0.25">
      <c r="A317" s="27" t="str">
        <f t="shared" si="40"/>
        <v/>
      </c>
      <c r="B317" s="28" t="str">
        <f t="shared" si="36"/>
        <v/>
      </c>
      <c r="C317" s="31" t="str">
        <f t="shared" si="43"/>
        <v/>
      </c>
      <c r="D317" s="31" t="str">
        <f t="shared" si="44"/>
        <v/>
      </c>
      <c r="E317" s="32" t="e">
        <f t="shared" si="37"/>
        <v>#VALUE!</v>
      </c>
      <c r="F317" s="31" t="e">
        <f t="shared" si="38"/>
        <v>#VALUE!</v>
      </c>
      <c r="G317" s="31" t="str">
        <f t="shared" si="41"/>
        <v/>
      </c>
      <c r="H317" s="31" t="str">
        <f t="shared" si="42"/>
        <v/>
      </c>
      <c r="I317" s="31" t="e">
        <f t="shared" si="39"/>
        <v>#VALUE!</v>
      </c>
      <c r="J317" s="24"/>
      <c r="K317" s="24"/>
    </row>
    <row r="318" spans="1:11" x14ac:dyDescent="0.25">
      <c r="A318" s="27" t="str">
        <f t="shared" si="40"/>
        <v/>
      </c>
      <c r="B318" s="28" t="str">
        <f t="shared" si="36"/>
        <v/>
      </c>
      <c r="C318" s="31" t="str">
        <f t="shared" si="43"/>
        <v/>
      </c>
      <c r="D318" s="31" t="str">
        <f t="shared" si="44"/>
        <v/>
      </c>
      <c r="E318" s="32" t="e">
        <f t="shared" si="37"/>
        <v>#VALUE!</v>
      </c>
      <c r="F318" s="31" t="e">
        <f t="shared" si="38"/>
        <v>#VALUE!</v>
      </c>
      <c r="G318" s="31" t="str">
        <f t="shared" si="41"/>
        <v/>
      </c>
      <c r="H318" s="31" t="str">
        <f t="shared" si="42"/>
        <v/>
      </c>
      <c r="I318" s="31" t="e">
        <f t="shared" si="39"/>
        <v>#VALUE!</v>
      </c>
      <c r="J318" s="24"/>
      <c r="K318" s="24"/>
    </row>
    <row r="319" spans="1:11" x14ac:dyDescent="0.25">
      <c r="A319" s="27" t="str">
        <f t="shared" si="40"/>
        <v/>
      </c>
      <c r="B319" s="28" t="str">
        <f t="shared" si="36"/>
        <v/>
      </c>
      <c r="C319" s="31" t="str">
        <f t="shared" si="43"/>
        <v/>
      </c>
      <c r="D319" s="31" t="str">
        <f t="shared" si="44"/>
        <v/>
      </c>
      <c r="E319" s="32" t="e">
        <f t="shared" si="37"/>
        <v>#VALUE!</v>
      </c>
      <c r="F319" s="31" t="e">
        <f t="shared" si="38"/>
        <v>#VALUE!</v>
      </c>
      <c r="G319" s="31" t="str">
        <f t="shared" si="41"/>
        <v/>
      </c>
      <c r="H319" s="31" t="str">
        <f t="shared" si="42"/>
        <v/>
      </c>
      <c r="I319" s="31" t="e">
        <f t="shared" si="39"/>
        <v>#VALUE!</v>
      </c>
      <c r="J319" s="24"/>
      <c r="K319" s="24"/>
    </row>
    <row r="320" spans="1:11" x14ac:dyDescent="0.25">
      <c r="A320" s="27" t="str">
        <f t="shared" si="40"/>
        <v/>
      </c>
      <c r="B320" s="28" t="str">
        <f t="shared" si="36"/>
        <v/>
      </c>
      <c r="C320" s="31" t="str">
        <f t="shared" si="43"/>
        <v/>
      </c>
      <c r="D320" s="31" t="str">
        <f t="shared" si="44"/>
        <v/>
      </c>
      <c r="E320" s="32" t="e">
        <f t="shared" si="37"/>
        <v>#VALUE!</v>
      </c>
      <c r="F320" s="31" t="e">
        <f t="shared" si="38"/>
        <v>#VALUE!</v>
      </c>
      <c r="G320" s="31" t="str">
        <f t="shared" si="41"/>
        <v/>
      </c>
      <c r="H320" s="31" t="str">
        <f t="shared" si="42"/>
        <v/>
      </c>
      <c r="I320" s="31" t="e">
        <f t="shared" si="39"/>
        <v>#VALUE!</v>
      </c>
      <c r="J320" s="24"/>
      <c r="K320" s="24"/>
    </row>
    <row r="321" spans="1:11" x14ac:dyDescent="0.25">
      <c r="A321" s="27" t="str">
        <f t="shared" si="40"/>
        <v/>
      </c>
      <c r="B321" s="28" t="str">
        <f t="shared" si="36"/>
        <v/>
      </c>
      <c r="C321" s="31" t="str">
        <f t="shared" si="43"/>
        <v/>
      </c>
      <c r="D321" s="31" t="str">
        <f t="shared" si="44"/>
        <v/>
      </c>
      <c r="E321" s="32" t="e">
        <f t="shared" si="37"/>
        <v>#VALUE!</v>
      </c>
      <c r="F321" s="31" t="e">
        <f t="shared" si="38"/>
        <v>#VALUE!</v>
      </c>
      <c r="G321" s="31" t="str">
        <f t="shared" si="41"/>
        <v/>
      </c>
      <c r="H321" s="31" t="str">
        <f t="shared" si="42"/>
        <v/>
      </c>
      <c r="I321" s="31" t="e">
        <f t="shared" si="39"/>
        <v>#VALUE!</v>
      </c>
      <c r="J321" s="24"/>
      <c r="K321" s="24"/>
    </row>
    <row r="322" spans="1:11" x14ac:dyDescent="0.25">
      <c r="A322" s="27" t="str">
        <f t="shared" si="40"/>
        <v/>
      </c>
      <c r="B322" s="28" t="str">
        <f t="shared" si="36"/>
        <v/>
      </c>
      <c r="C322" s="31" t="str">
        <f t="shared" si="43"/>
        <v/>
      </c>
      <c r="D322" s="31" t="str">
        <f t="shared" si="44"/>
        <v/>
      </c>
      <c r="E322" s="32" t="e">
        <f t="shared" si="37"/>
        <v>#VALUE!</v>
      </c>
      <c r="F322" s="31" t="e">
        <f t="shared" si="38"/>
        <v>#VALUE!</v>
      </c>
      <c r="G322" s="31" t="str">
        <f t="shared" si="41"/>
        <v/>
      </c>
      <c r="H322" s="31" t="str">
        <f t="shared" si="42"/>
        <v/>
      </c>
      <c r="I322" s="31" t="e">
        <f t="shared" si="39"/>
        <v>#VALUE!</v>
      </c>
      <c r="J322" s="24"/>
      <c r="K322" s="24"/>
    </row>
    <row r="323" spans="1:11" x14ac:dyDescent="0.25">
      <c r="A323" s="27" t="str">
        <f t="shared" si="40"/>
        <v/>
      </c>
      <c r="B323" s="28" t="str">
        <f t="shared" si="36"/>
        <v/>
      </c>
      <c r="C323" s="31" t="str">
        <f t="shared" si="43"/>
        <v/>
      </c>
      <c r="D323" s="31" t="str">
        <f t="shared" si="44"/>
        <v/>
      </c>
      <c r="E323" s="32" t="e">
        <f t="shared" si="37"/>
        <v>#VALUE!</v>
      </c>
      <c r="F323" s="31" t="e">
        <f t="shared" si="38"/>
        <v>#VALUE!</v>
      </c>
      <c r="G323" s="31" t="str">
        <f t="shared" si="41"/>
        <v/>
      </c>
      <c r="H323" s="31" t="str">
        <f t="shared" si="42"/>
        <v/>
      </c>
      <c r="I323" s="31" t="e">
        <f t="shared" si="39"/>
        <v>#VALUE!</v>
      </c>
      <c r="J323" s="24"/>
      <c r="K323" s="24"/>
    </row>
    <row r="324" spans="1:11" x14ac:dyDescent="0.25">
      <c r="A324" s="27" t="str">
        <f t="shared" si="40"/>
        <v/>
      </c>
      <c r="B324" s="28" t="str">
        <f t="shared" si="36"/>
        <v/>
      </c>
      <c r="C324" s="31" t="str">
        <f t="shared" si="43"/>
        <v/>
      </c>
      <c r="D324" s="31" t="str">
        <f t="shared" si="44"/>
        <v/>
      </c>
      <c r="E324" s="32" t="e">
        <f t="shared" si="37"/>
        <v>#VALUE!</v>
      </c>
      <c r="F324" s="31" t="e">
        <f t="shared" si="38"/>
        <v>#VALUE!</v>
      </c>
      <c r="G324" s="31" t="str">
        <f t="shared" si="41"/>
        <v/>
      </c>
      <c r="H324" s="31" t="str">
        <f t="shared" si="42"/>
        <v/>
      </c>
      <c r="I324" s="31" t="e">
        <f t="shared" si="39"/>
        <v>#VALUE!</v>
      </c>
      <c r="J324" s="24"/>
      <c r="K324" s="24"/>
    </row>
    <row r="325" spans="1:11" x14ac:dyDescent="0.25">
      <c r="A325" s="27" t="str">
        <f t="shared" si="40"/>
        <v/>
      </c>
      <c r="B325" s="28" t="str">
        <f t="shared" si="36"/>
        <v/>
      </c>
      <c r="C325" s="31" t="str">
        <f t="shared" si="43"/>
        <v/>
      </c>
      <c r="D325" s="31" t="str">
        <f t="shared" si="44"/>
        <v/>
      </c>
      <c r="E325" s="32" t="e">
        <f t="shared" si="37"/>
        <v>#VALUE!</v>
      </c>
      <c r="F325" s="31" t="e">
        <f t="shared" si="38"/>
        <v>#VALUE!</v>
      </c>
      <c r="G325" s="31" t="str">
        <f t="shared" si="41"/>
        <v/>
      </c>
      <c r="H325" s="31" t="str">
        <f t="shared" si="42"/>
        <v/>
      </c>
      <c r="I325" s="31" t="e">
        <f t="shared" si="39"/>
        <v>#VALUE!</v>
      </c>
      <c r="J325" s="24"/>
      <c r="K325" s="24"/>
    </row>
    <row r="326" spans="1:11" x14ac:dyDescent="0.25">
      <c r="A326" s="27" t="str">
        <f t="shared" si="40"/>
        <v/>
      </c>
      <c r="B326" s="28" t="str">
        <f t="shared" si="36"/>
        <v/>
      </c>
      <c r="C326" s="31" t="str">
        <f t="shared" si="43"/>
        <v/>
      </c>
      <c r="D326" s="31" t="str">
        <f t="shared" si="44"/>
        <v/>
      </c>
      <c r="E326" s="32" t="e">
        <f t="shared" si="37"/>
        <v>#VALUE!</v>
      </c>
      <c r="F326" s="31" t="e">
        <f t="shared" si="38"/>
        <v>#VALUE!</v>
      </c>
      <c r="G326" s="31" t="str">
        <f t="shared" si="41"/>
        <v/>
      </c>
      <c r="H326" s="31" t="str">
        <f t="shared" si="42"/>
        <v/>
      </c>
      <c r="I326" s="31" t="e">
        <f t="shared" si="39"/>
        <v>#VALUE!</v>
      </c>
      <c r="J326" s="24"/>
      <c r="K326" s="24"/>
    </row>
    <row r="327" spans="1:11" x14ac:dyDescent="0.25">
      <c r="A327" s="27" t="str">
        <f t="shared" si="40"/>
        <v/>
      </c>
      <c r="B327" s="28" t="str">
        <f t="shared" si="36"/>
        <v/>
      </c>
      <c r="C327" s="31" t="str">
        <f t="shared" si="43"/>
        <v/>
      </c>
      <c r="D327" s="31" t="str">
        <f t="shared" si="44"/>
        <v/>
      </c>
      <c r="E327" s="32" t="e">
        <f t="shared" si="37"/>
        <v>#VALUE!</v>
      </c>
      <c r="F327" s="31" t="e">
        <f t="shared" si="38"/>
        <v>#VALUE!</v>
      </c>
      <c r="G327" s="31" t="str">
        <f t="shared" si="41"/>
        <v/>
      </c>
      <c r="H327" s="31" t="str">
        <f t="shared" si="42"/>
        <v/>
      </c>
      <c r="I327" s="31" t="e">
        <f t="shared" si="39"/>
        <v>#VALUE!</v>
      </c>
      <c r="J327" s="24"/>
      <c r="K327" s="24"/>
    </row>
    <row r="328" spans="1:11" x14ac:dyDescent="0.25">
      <c r="A328" s="27" t="str">
        <f t="shared" si="40"/>
        <v/>
      </c>
      <c r="B328" s="28" t="str">
        <f t="shared" si="36"/>
        <v/>
      </c>
      <c r="C328" s="31" t="str">
        <f t="shared" si="43"/>
        <v/>
      </c>
      <c r="D328" s="31" t="str">
        <f t="shared" si="44"/>
        <v/>
      </c>
      <c r="E328" s="32" t="e">
        <f t="shared" si="37"/>
        <v>#VALUE!</v>
      </c>
      <c r="F328" s="31" t="e">
        <f t="shared" si="38"/>
        <v>#VALUE!</v>
      </c>
      <c r="G328" s="31" t="str">
        <f t="shared" si="41"/>
        <v/>
      </c>
      <c r="H328" s="31" t="str">
        <f t="shared" si="42"/>
        <v/>
      </c>
      <c r="I328" s="31" t="e">
        <f t="shared" si="39"/>
        <v>#VALUE!</v>
      </c>
      <c r="J328" s="24"/>
      <c r="K328" s="24"/>
    </row>
    <row r="329" spans="1:11" x14ac:dyDescent="0.25">
      <c r="A329" s="27" t="str">
        <f t="shared" si="40"/>
        <v/>
      </c>
      <c r="B329" s="28" t="str">
        <f t="shared" si="36"/>
        <v/>
      </c>
      <c r="C329" s="31" t="str">
        <f t="shared" si="43"/>
        <v/>
      </c>
      <c r="D329" s="31" t="str">
        <f t="shared" si="44"/>
        <v/>
      </c>
      <c r="E329" s="32" t="e">
        <f t="shared" si="37"/>
        <v>#VALUE!</v>
      </c>
      <c r="F329" s="31" t="e">
        <f t="shared" si="38"/>
        <v>#VALUE!</v>
      </c>
      <c r="G329" s="31" t="str">
        <f t="shared" si="41"/>
        <v/>
      </c>
      <c r="H329" s="31" t="str">
        <f t="shared" si="42"/>
        <v/>
      </c>
      <c r="I329" s="31" t="e">
        <f t="shared" si="39"/>
        <v>#VALUE!</v>
      </c>
      <c r="J329" s="24"/>
      <c r="K329" s="24"/>
    </row>
    <row r="330" spans="1:11" x14ac:dyDescent="0.25">
      <c r="A330" s="27" t="str">
        <f t="shared" si="40"/>
        <v/>
      </c>
      <c r="B330" s="28" t="str">
        <f t="shared" si="36"/>
        <v/>
      </c>
      <c r="C330" s="31" t="str">
        <f t="shared" si="43"/>
        <v/>
      </c>
      <c r="D330" s="31" t="str">
        <f t="shared" si="44"/>
        <v/>
      </c>
      <c r="E330" s="32" t="e">
        <f t="shared" si="37"/>
        <v>#VALUE!</v>
      </c>
      <c r="F330" s="31" t="e">
        <f t="shared" si="38"/>
        <v>#VALUE!</v>
      </c>
      <c r="G330" s="31" t="str">
        <f t="shared" si="41"/>
        <v/>
      </c>
      <c r="H330" s="31" t="str">
        <f t="shared" si="42"/>
        <v/>
      </c>
      <c r="I330" s="31" t="e">
        <f t="shared" si="39"/>
        <v>#VALUE!</v>
      </c>
      <c r="J330" s="24"/>
      <c r="K330" s="24"/>
    </row>
    <row r="331" spans="1:11" x14ac:dyDescent="0.25">
      <c r="A331" s="27" t="str">
        <f t="shared" si="40"/>
        <v/>
      </c>
      <c r="B331" s="28" t="str">
        <f t="shared" si="36"/>
        <v/>
      </c>
      <c r="C331" s="31" t="str">
        <f t="shared" si="43"/>
        <v/>
      </c>
      <c r="D331" s="31" t="str">
        <f t="shared" si="44"/>
        <v/>
      </c>
      <c r="E331" s="32" t="e">
        <f t="shared" si="37"/>
        <v>#VALUE!</v>
      </c>
      <c r="F331" s="31" t="e">
        <f t="shared" si="38"/>
        <v>#VALUE!</v>
      </c>
      <c r="G331" s="31" t="str">
        <f t="shared" si="41"/>
        <v/>
      </c>
      <c r="H331" s="31" t="str">
        <f t="shared" si="42"/>
        <v/>
      </c>
      <c r="I331" s="31" t="e">
        <f t="shared" si="39"/>
        <v>#VALUE!</v>
      </c>
      <c r="J331" s="24"/>
      <c r="K331" s="24"/>
    </row>
    <row r="332" spans="1:11" x14ac:dyDescent="0.25">
      <c r="A332" s="27" t="str">
        <f t="shared" si="40"/>
        <v/>
      </c>
      <c r="B332" s="28" t="str">
        <f t="shared" si="36"/>
        <v/>
      </c>
      <c r="C332" s="31" t="str">
        <f t="shared" si="43"/>
        <v/>
      </c>
      <c r="D332" s="31" t="str">
        <f t="shared" si="44"/>
        <v/>
      </c>
      <c r="E332" s="32" t="e">
        <f t="shared" si="37"/>
        <v>#VALUE!</v>
      </c>
      <c r="F332" s="31" t="e">
        <f t="shared" si="38"/>
        <v>#VALUE!</v>
      </c>
      <c r="G332" s="31" t="str">
        <f t="shared" si="41"/>
        <v/>
      </c>
      <c r="H332" s="31" t="str">
        <f t="shared" si="42"/>
        <v/>
      </c>
      <c r="I332" s="31" t="e">
        <f t="shared" si="39"/>
        <v>#VALUE!</v>
      </c>
      <c r="J332" s="24"/>
      <c r="K332" s="24"/>
    </row>
    <row r="333" spans="1:11" x14ac:dyDescent="0.25">
      <c r="A333" s="27" t="str">
        <f t="shared" si="40"/>
        <v/>
      </c>
      <c r="B333" s="28" t="str">
        <f t="shared" si="36"/>
        <v/>
      </c>
      <c r="C333" s="31" t="str">
        <f t="shared" si="43"/>
        <v/>
      </c>
      <c r="D333" s="31" t="str">
        <f t="shared" si="44"/>
        <v/>
      </c>
      <c r="E333" s="32" t="e">
        <f t="shared" si="37"/>
        <v>#VALUE!</v>
      </c>
      <c r="F333" s="31" t="e">
        <f t="shared" si="38"/>
        <v>#VALUE!</v>
      </c>
      <c r="G333" s="31" t="str">
        <f t="shared" si="41"/>
        <v/>
      </c>
      <c r="H333" s="31" t="str">
        <f t="shared" si="42"/>
        <v/>
      </c>
      <c r="I333" s="31" t="e">
        <f t="shared" si="39"/>
        <v>#VALUE!</v>
      </c>
      <c r="J333" s="24"/>
      <c r="K333" s="24"/>
    </row>
    <row r="334" spans="1:11" x14ac:dyDescent="0.25">
      <c r="A334" s="27" t="str">
        <f t="shared" si="40"/>
        <v/>
      </c>
      <c r="B334" s="28" t="str">
        <f t="shared" si="36"/>
        <v/>
      </c>
      <c r="C334" s="31" t="str">
        <f t="shared" si="43"/>
        <v/>
      </c>
      <c r="D334" s="31" t="str">
        <f t="shared" si="44"/>
        <v/>
      </c>
      <c r="E334" s="32" t="e">
        <f t="shared" si="37"/>
        <v>#VALUE!</v>
      </c>
      <c r="F334" s="31" t="e">
        <f t="shared" si="38"/>
        <v>#VALUE!</v>
      </c>
      <c r="G334" s="31" t="str">
        <f t="shared" si="41"/>
        <v/>
      </c>
      <c r="H334" s="31" t="str">
        <f t="shared" si="42"/>
        <v/>
      </c>
      <c r="I334" s="31" t="e">
        <f t="shared" si="39"/>
        <v>#VALUE!</v>
      </c>
      <c r="J334" s="24"/>
      <c r="K334" s="24"/>
    </row>
    <row r="335" spans="1:11" x14ac:dyDescent="0.25">
      <c r="A335" s="27" t="str">
        <f t="shared" si="40"/>
        <v/>
      </c>
      <c r="B335" s="28" t="str">
        <f t="shared" si="36"/>
        <v/>
      </c>
      <c r="C335" s="31" t="str">
        <f t="shared" si="43"/>
        <v/>
      </c>
      <c r="D335" s="31" t="str">
        <f t="shared" si="44"/>
        <v/>
      </c>
      <c r="E335" s="32" t="e">
        <f t="shared" si="37"/>
        <v>#VALUE!</v>
      </c>
      <c r="F335" s="31" t="e">
        <f t="shared" si="38"/>
        <v>#VALUE!</v>
      </c>
      <c r="G335" s="31" t="str">
        <f t="shared" si="41"/>
        <v/>
      </c>
      <c r="H335" s="31" t="str">
        <f t="shared" si="42"/>
        <v/>
      </c>
      <c r="I335" s="31" t="e">
        <f t="shared" si="39"/>
        <v>#VALUE!</v>
      </c>
      <c r="J335" s="24"/>
      <c r="K335" s="24"/>
    </row>
    <row r="336" spans="1:11" x14ac:dyDescent="0.25">
      <c r="A336" s="27" t="str">
        <f t="shared" si="40"/>
        <v/>
      </c>
      <c r="B336" s="28" t="str">
        <f t="shared" si="36"/>
        <v/>
      </c>
      <c r="C336" s="31" t="str">
        <f t="shared" si="43"/>
        <v/>
      </c>
      <c r="D336" s="31" t="str">
        <f t="shared" si="44"/>
        <v/>
      </c>
      <c r="E336" s="32" t="e">
        <f t="shared" si="37"/>
        <v>#VALUE!</v>
      </c>
      <c r="F336" s="31" t="e">
        <f t="shared" si="38"/>
        <v>#VALUE!</v>
      </c>
      <c r="G336" s="31" t="str">
        <f t="shared" si="41"/>
        <v/>
      </c>
      <c r="H336" s="31" t="str">
        <f t="shared" si="42"/>
        <v/>
      </c>
      <c r="I336" s="31" t="e">
        <f t="shared" si="39"/>
        <v>#VALUE!</v>
      </c>
      <c r="J336" s="24"/>
      <c r="K336" s="24"/>
    </row>
    <row r="337" spans="1:11" x14ac:dyDescent="0.25">
      <c r="A337" s="27" t="str">
        <f t="shared" si="40"/>
        <v/>
      </c>
      <c r="B337" s="28" t="str">
        <f t="shared" si="36"/>
        <v/>
      </c>
      <c r="C337" s="31" t="str">
        <f t="shared" si="43"/>
        <v/>
      </c>
      <c r="D337" s="31" t="str">
        <f t="shared" si="44"/>
        <v/>
      </c>
      <c r="E337" s="32" t="e">
        <f t="shared" si="37"/>
        <v>#VALUE!</v>
      </c>
      <c r="F337" s="31" t="e">
        <f t="shared" si="38"/>
        <v>#VALUE!</v>
      </c>
      <c r="G337" s="31" t="str">
        <f t="shared" si="41"/>
        <v/>
      </c>
      <c r="H337" s="31" t="str">
        <f t="shared" si="42"/>
        <v/>
      </c>
      <c r="I337" s="31" t="e">
        <f t="shared" si="39"/>
        <v>#VALUE!</v>
      </c>
      <c r="J337" s="24"/>
      <c r="K337" s="24"/>
    </row>
    <row r="338" spans="1:11" x14ac:dyDescent="0.25">
      <c r="A338" s="27" t="str">
        <f t="shared" si="40"/>
        <v/>
      </c>
      <c r="B338" s="28" t="str">
        <f t="shared" ref="B338:B377" si="45">IF(Pay_Num&lt;&gt;"",DATE(YEAR(Loan_Start),MONTH(Loan_Start)+(Pay_Num)*12/Num_Pmt_Per_Year,DAY(Loan_Start)),"")</f>
        <v/>
      </c>
      <c r="C338" s="31" t="str">
        <f t="shared" si="43"/>
        <v/>
      </c>
      <c r="D338" s="31" t="str">
        <f t="shared" si="44"/>
        <v/>
      </c>
      <c r="E338" s="32" t="e">
        <f t="shared" ref="E338:E377" si="46">IF(AND(Pay_Num&lt;&gt;"",Sched_Pay+Scheduled_Extra_Payments&lt;Beg_Bal),Scheduled_Extra_Payments,IF(AND(Pay_Num&lt;&gt;"",Beg_Bal-Sched_Pay&gt;0),Beg_Bal-Sched_Pay,IF(Pay_Num&lt;&gt;"",0,"")))</f>
        <v>#VALUE!</v>
      </c>
      <c r="F338" s="31" t="e">
        <f t="shared" ref="F338:F377" si="47">IF(AND(Pay_Num&lt;&gt;"",Sched_Pay+Extra_Pay&lt;Beg_Bal),Sched_Pay+Extra_Pay,IF(Pay_Num&lt;&gt;"",Beg_Bal,""))</f>
        <v>#VALUE!</v>
      </c>
      <c r="G338" s="31" t="str">
        <f t="shared" si="41"/>
        <v/>
      </c>
      <c r="H338" s="31" t="str">
        <f t="shared" si="42"/>
        <v/>
      </c>
      <c r="I338" s="31" t="e">
        <f t="shared" ref="I338:I377" si="48">IF(AND(Pay_Num&lt;&gt;"",Sched_Pay+Extra_Pay&lt;Beg_Bal),Beg_Bal-Princ,IF(Pay_Num&lt;&gt;"",0,""))</f>
        <v>#VALUE!</v>
      </c>
      <c r="J338" s="24"/>
      <c r="K338" s="24"/>
    </row>
    <row r="339" spans="1:11" x14ac:dyDescent="0.25">
      <c r="A339" s="27" t="str">
        <f t="shared" ref="A339:A377" si="49">IF(Values_Entered,A338+1,"")</f>
        <v/>
      </c>
      <c r="B339" s="28" t="str">
        <f t="shared" si="45"/>
        <v/>
      </c>
      <c r="C339" s="31" t="str">
        <f t="shared" si="43"/>
        <v/>
      </c>
      <c r="D339" s="31" t="str">
        <f t="shared" si="44"/>
        <v/>
      </c>
      <c r="E339" s="32" t="e">
        <f t="shared" si="46"/>
        <v>#VALUE!</v>
      </c>
      <c r="F339" s="31" t="e">
        <f t="shared" si="47"/>
        <v>#VALUE!</v>
      </c>
      <c r="G339" s="31" t="str">
        <f t="shared" ref="G339:G377" si="50">IF(Pay_Num&lt;&gt;"",Total_Pay-Int,"")</f>
        <v/>
      </c>
      <c r="H339" s="31" t="str">
        <f t="shared" ref="H339:H377" si="51">IF(Pay_Num&lt;&gt;"",Beg_Bal*Interest_Rate/Num_Pmt_Per_Year,"")</f>
        <v/>
      </c>
      <c r="I339" s="31" t="e">
        <f t="shared" si="48"/>
        <v>#VALUE!</v>
      </c>
      <c r="J339" s="24"/>
      <c r="K339" s="24"/>
    </row>
    <row r="340" spans="1:11" x14ac:dyDescent="0.25">
      <c r="A340" s="27" t="str">
        <f t="shared" si="49"/>
        <v/>
      </c>
      <c r="B340" s="28" t="str">
        <f t="shared" si="45"/>
        <v/>
      </c>
      <c r="C340" s="31" t="str">
        <f t="shared" ref="C340:C377" si="52">IF(Pay_Num&lt;&gt;"",I339,"")</f>
        <v/>
      </c>
      <c r="D340" s="31" t="str">
        <f t="shared" ref="D340:D377" si="53">IF(Pay_Num&lt;&gt;"",Scheduled_Monthly_Payment,"")</f>
        <v/>
      </c>
      <c r="E340" s="32" t="e">
        <f t="shared" si="46"/>
        <v>#VALUE!</v>
      </c>
      <c r="F340" s="31" t="e">
        <f t="shared" si="47"/>
        <v>#VALUE!</v>
      </c>
      <c r="G340" s="31" t="str">
        <f t="shared" si="50"/>
        <v/>
      </c>
      <c r="H340" s="31" t="str">
        <f t="shared" si="51"/>
        <v/>
      </c>
      <c r="I340" s="31" t="e">
        <f t="shared" si="48"/>
        <v>#VALUE!</v>
      </c>
      <c r="J340" s="24"/>
      <c r="K340" s="24"/>
    </row>
    <row r="341" spans="1:11" x14ac:dyDescent="0.25">
      <c r="A341" s="27" t="str">
        <f t="shared" si="49"/>
        <v/>
      </c>
      <c r="B341" s="28" t="str">
        <f t="shared" si="45"/>
        <v/>
      </c>
      <c r="C341" s="31" t="str">
        <f t="shared" si="52"/>
        <v/>
      </c>
      <c r="D341" s="31" t="str">
        <f t="shared" si="53"/>
        <v/>
      </c>
      <c r="E341" s="32" t="e">
        <f t="shared" si="46"/>
        <v>#VALUE!</v>
      </c>
      <c r="F341" s="31" t="e">
        <f t="shared" si="47"/>
        <v>#VALUE!</v>
      </c>
      <c r="G341" s="31" t="str">
        <f t="shared" si="50"/>
        <v/>
      </c>
      <c r="H341" s="31" t="str">
        <f t="shared" si="51"/>
        <v/>
      </c>
      <c r="I341" s="31" t="e">
        <f t="shared" si="48"/>
        <v>#VALUE!</v>
      </c>
      <c r="J341" s="24"/>
      <c r="K341" s="24"/>
    </row>
    <row r="342" spans="1:11" x14ac:dyDescent="0.25">
      <c r="A342" s="27" t="str">
        <f t="shared" si="49"/>
        <v/>
      </c>
      <c r="B342" s="28" t="str">
        <f t="shared" si="45"/>
        <v/>
      </c>
      <c r="C342" s="31" t="str">
        <f t="shared" si="52"/>
        <v/>
      </c>
      <c r="D342" s="31" t="str">
        <f t="shared" si="53"/>
        <v/>
      </c>
      <c r="E342" s="32" t="e">
        <f t="shared" si="46"/>
        <v>#VALUE!</v>
      </c>
      <c r="F342" s="31" t="e">
        <f t="shared" si="47"/>
        <v>#VALUE!</v>
      </c>
      <c r="G342" s="31" t="str">
        <f t="shared" si="50"/>
        <v/>
      </c>
      <c r="H342" s="31" t="str">
        <f t="shared" si="51"/>
        <v/>
      </c>
      <c r="I342" s="31" t="e">
        <f t="shared" si="48"/>
        <v>#VALUE!</v>
      </c>
      <c r="J342" s="24"/>
      <c r="K342" s="24"/>
    </row>
    <row r="343" spans="1:11" x14ac:dyDescent="0.25">
      <c r="A343" s="27" t="str">
        <f t="shared" si="49"/>
        <v/>
      </c>
      <c r="B343" s="28" t="str">
        <f t="shared" si="45"/>
        <v/>
      </c>
      <c r="C343" s="31" t="str">
        <f t="shared" si="52"/>
        <v/>
      </c>
      <c r="D343" s="31" t="str">
        <f t="shared" si="53"/>
        <v/>
      </c>
      <c r="E343" s="32" t="e">
        <f t="shared" si="46"/>
        <v>#VALUE!</v>
      </c>
      <c r="F343" s="31" t="e">
        <f t="shared" si="47"/>
        <v>#VALUE!</v>
      </c>
      <c r="G343" s="31" t="str">
        <f t="shared" si="50"/>
        <v/>
      </c>
      <c r="H343" s="31" t="str">
        <f t="shared" si="51"/>
        <v/>
      </c>
      <c r="I343" s="31" t="e">
        <f t="shared" si="48"/>
        <v>#VALUE!</v>
      </c>
      <c r="J343" s="24"/>
      <c r="K343" s="24"/>
    </row>
    <row r="344" spans="1:11" x14ac:dyDescent="0.25">
      <c r="A344" s="27" t="str">
        <f t="shared" si="49"/>
        <v/>
      </c>
      <c r="B344" s="28" t="str">
        <f t="shared" si="45"/>
        <v/>
      </c>
      <c r="C344" s="31" t="str">
        <f t="shared" si="52"/>
        <v/>
      </c>
      <c r="D344" s="31" t="str">
        <f t="shared" si="53"/>
        <v/>
      </c>
      <c r="E344" s="32" t="e">
        <f t="shared" si="46"/>
        <v>#VALUE!</v>
      </c>
      <c r="F344" s="31" t="e">
        <f t="shared" si="47"/>
        <v>#VALUE!</v>
      </c>
      <c r="G344" s="31" t="str">
        <f t="shared" si="50"/>
        <v/>
      </c>
      <c r="H344" s="31" t="str">
        <f t="shared" si="51"/>
        <v/>
      </c>
      <c r="I344" s="31" t="e">
        <f t="shared" si="48"/>
        <v>#VALUE!</v>
      </c>
      <c r="J344" s="24"/>
      <c r="K344" s="24"/>
    </row>
    <row r="345" spans="1:11" x14ac:dyDescent="0.25">
      <c r="A345" s="27" t="str">
        <f t="shared" si="49"/>
        <v/>
      </c>
      <c r="B345" s="28" t="str">
        <f t="shared" si="45"/>
        <v/>
      </c>
      <c r="C345" s="31" t="str">
        <f t="shared" si="52"/>
        <v/>
      </c>
      <c r="D345" s="31" t="str">
        <f t="shared" si="53"/>
        <v/>
      </c>
      <c r="E345" s="32" t="e">
        <f t="shared" si="46"/>
        <v>#VALUE!</v>
      </c>
      <c r="F345" s="31" t="e">
        <f t="shared" si="47"/>
        <v>#VALUE!</v>
      </c>
      <c r="G345" s="31" t="str">
        <f t="shared" si="50"/>
        <v/>
      </c>
      <c r="H345" s="31" t="str">
        <f t="shared" si="51"/>
        <v/>
      </c>
      <c r="I345" s="31" t="e">
        <f t="shared" si="48"/>
        <v>#VALUE!</v>
      </c>
      <c r="J345" s="24"/>
      <c r="K345" s="24"/>
    </row>
    <row r="346" spans="1:11" x14ac:dyDescent="0.25">
      <c r="A346" s="27" t="str">
        <f t="shared" si="49"/>
        <v/>
      </c>
      <c r="B346" s="28" t="str">
        <f t="shared" si="45"/>
        <v/>
      </c>
      <c r="C346" s="31" t="str">
        <f t="shared" si="52"/>
        <v/>
      </c>
      <c r="D346" s="31" t="str">
        <f t="shared" si="53"/>
        <v/>
      </c>
      <c r="E346" s="32" t="e">
        <f t="shared" si="46"/>
        <v>#VALUE!</v>
      </c>
      <c r="F346" s="31" t="e">
        <f t="shared" si="47"/>
        <v>#VALUE!</v>
      </c>
      <c r="G346" s="31" t="str">
        <f t="shared" si="50"/>
        <v/>
      </c>
      <c r="H346" s="31" t="str">
        <f t="shared" si="51"/>
        <v/>
      </c>
      <c r="I346" s="31" t="e">
        <f t="shared" si="48"/>
        <v>#VALUE!</v>
      </c>
      <c r="J346" s="24"/>
      <c r="K346" s="24"/>
    </row>
    <row r="347" spans="1:11" x14ac:dyDescent="0.25">
      <c r="A347" s="27" t="str">
        <f t="shared" si="49"/>
        <v/>
      </c>
      <c r="B347" s="28" t="str">
        <f t="shared" si="45"/>
        <v/>
      </c>
      <c r="C347" s="31" t="str">
        <f t="shared" si="52"/>
        <v/>
      </c>
      <c r="D347" s="31" t="str">
        <f t="shared" si="53"/>
        <v/>
      </c>
      <c r="E347" s="32" t="e">
        <f t="shared" si="46"/>
        <v>#VALUE!</v>
      </c>
      <c r="F347" s="31" t="e">
        <f t="shared" si="47"/>
        <v>#VALUE!</v>
      </c>
      <c r="G347" s="31" t="str">
        <f t="shared" si="50"/>
        <v/>
      </c>
      <c r="H347" s="31" t="str">
        <f t="shared" si="51"/>
        <v/>
      </c>
      <c r="I347" s="31" t="e">
        <f t="shared" si="48"/>
        <v>#VALUE!</v>
      </c>
      <c r="J347" s="24"/>
      <c r="K347" s="24"/>
    </row>
    <row r="348" spans="1:11" x14ac:dyDescent="0.25">
      <c r="A348" s="27" t="str">
        <f t="shared" si="49"/>
        <v/>
      </c>
      <c r="B348" s="28" t="str">
        <f t="shared" si="45"/>
        <v/>
      </c>
      <c r="C348" s="31" t="str">
        <f t="shared" si="52"/>
        <v/>
      </c>
      <c r="D348" s="31" t="str">
        <f t="shared" si="53"/>
        <v/>
      </c>
      <c r="E348" s="32" t="e">
        <f t="shared" si="46"/>
        <v>#VALUE!</v>
      </c>
      <c r="F348" s="31" t="e">
        <f t="shared" si="47"/>
        <v>#VALUE!</v>
      </c>
      <c r="G348" s="31" t="str">
        <f t="shared" si="50"/>
        <v/>
      </c>
      <c r="H348" s="31" t="str">
        <f t="shared" si="51"/>
        <v/>
      </c>
      <c r="I348" s="31" t="e">
        <f t="shared" si="48"/>
        <v>#VALUE!</v>
      </c>
      <c r="J348" s="24"/>
      <c r="K348" s="24"/>
    </row>
    <row r="349" spans="1:11" x14ac:dyDescent="0.25">
      <c r="A349" s="27" t="str">
        <f t="shared" si="49"/>
        <v/>
      </c>
      <c r="B349" s="28" t="str">
        <f t="shared" si="45"/>
        <v/>
      </c>
      <c r="C349" s="31" t="str">
        <f t="shared" si="52"/>
        <v/>
      </c>
      <c r="D349" s="31" t="str">
        <f t="shared" si="53"/>
        <v/>
      </c>
      <c r="E349" s="32" t="e">
        <f t="shared" si="46"/>
        <v>#VALUE!</v>
      </c>
      <c r="F349" s="31" t="e">
        <f t="shared" si="47"/>
        <v>#VALUE!</v>
      </c>
      <c r="G349" s="31" t="str">
        <f t="shared" si="50"/>
        <v/>
      </c>
      <c r="H349" s="31" t="str">
        <f t="shared" si="51"/>
        <v/>
      </c>
      <c r="I349" s="31" t="e">
        <f t="shared" si="48"/>
        <v>#VALUE!</v>
      </c>
      <c r="J349" s="24"/>
      <c r="K349" s="24"/>
    </row>
    <row r="350" spans="1:11" x14ac:dyDescent="0.25">
      <c r="A350" s="27" t="str">
        <f t="shared" si="49"/>
        <v/>
      </c>
      <c r="B350" s="28" t="str">
        <f t="shared" si="45"/>
        <v/>
      </c>
      <c r="C350" s="31" t="str">
        <f t="shared" si="52"/>
        <v/>
      </c>
      <c r="D350" s="31" t="str">
        <f t="shared" si="53"/>
        <v/>
      </c>
      <c r="E350" s="32" t="e">
        <f t="shared" si="46"/>
        <v>#VALUE!</v>
      </c>
      <c r="F350" s="31" t="e">
        <f t="shared" si="47"/>
        <v>#VALUE!</v>
      </c>
      <c r="G350" s="31" t="str">
        <f t="shared" si="50"/>
        <v/>
      </c>
      <c r="H350" s="31" t="str">
        <f t="shared" si="51"/>
        <v/>
      </c>
      <c r="I350" s="31" t="e">
        <f t="shared" si="48"/>
        <v>#VALUE!</v>
      </c>
      <c r="J350" s="24"/>
      <c r="K350" s="24"/>
    </row>
    <row r="351" spans="1:11" x14ac:dyDescent="0.25">
      <c r="A351" s="27" t="str">
        <f t="shared" si="49"/>
        <v/>
      </c>
      <c r="B351" s="28" t="str">
        <f t="shared" si="45"/>
        <v/>
      </c>
      <c r="C351" s="31" t="str">
        <f t="shared" si="52"/>
        <v/>
      </c>
      <c r="D351" s="31" t="str">
        <f t="shared" si="53"/>
        <v/>
      </c>
      <c r="E351" s="32" t="e">
        <f t="shared" si="46"/>
        <v>#VALUE!</v>
      </c>
      <c r="F351" s="31" t="e">
        <f t="shared" si="47"/>
        <v>#VALUE!</v>
      </c>
      <c r="G351" s="31" t="str">
        <f t="shared" si="50"/>
        <v/>
      </c>
      <c r="H351" s="31" t="str">
        <f t="shared" si="51"/>
        <v/>
      </c>
      <c r="I351" s="31" t="e">
        <f t="shared" si="48"/>
        <v>#VALUE!</v>
      </c>
      <c r="J351" s="24"/>
      <c r="K351" s="24"/>
    </row>
    <row r="352" spans="1:11" x14ac:dyDescent="0.25">
      <c r="A352" s="27" t="str">
        <f t="shared" si="49"/>
        <v/>
      </c>
      <c r="B352" s="28" t="str">
        <f t="shared" si="45"/>
        <v/>
      </c>
      <c r="C352" s="31" t="str">
        <f t="shared" si="52"/>
        <v/>
      </c>
      <c r="D352" s="31" t="str">
        <f t="shared" si="53"/>
        <v/>
      </c>
      <c r="E352" s="32" t="e">
        <f t="shared" si="46"/>
        <v>#VALUE!</v>
      </c>
      <c r="F352" s="31" t="e">
        <f t="shared" si="47"/>
        <v>#VALUE!</v>
      </c>
      <c r="G352" s="31" t="str">
        <f t="shared" si="50"/>
        <v/>
      </c>
      <c r="H352" s="31" t="str">
        <f t="shared" si="51"/>
        <v/>
      </c>
      <c r="I352" s="31" t="e">
        <f t="shared" si="48"/>
        <v>#VALUE!</v>
      </c>
      <c r="J352" s="24"/>
      <c r="K352" s="24"/>
    </row>
    <row r="353" spans="1:11" x14ac:dyDescent="0.25">
      <c r="A353" s="27" t="str">
        <f t="shared" si="49"/>
        <v/>
      </c>
      <c r="B353" s="28" t="str">
        <f t="shared" si="45"/>
        <v/>
      </c>
      <c r="C353" s="31" t="str">
        <f t="shared" si="52"/>
        <v/>
      </c>
      <c r="D353" s="31" t="str">
        <f t="shared" si="53"/>
        <v/>
      </c>
      <c r="E353" s="32" t="e">
        <f t="shared" si="46"/>
        <v>#VALUE!</v>
      </c>
      <c r="F353" s="31" t="e">
        <f t="shared" si="47"/>
        <v>#VALUE!</v>
      </c>
      <c r="G353" s="31" t="str">
        <f t="shared" si="50"/>
        <v/>
      </c>
      <c r="H353" s="31" t="str">
        <f t="shared" si="51"/>
        <v/>
      </c>
      <c r="I353" s="31" t="e">
        <f t="shared" si="48"/>
        <v>#VALUE!</v>
      </c>
      <c r="J353" s="24"/>
      <c r="K353" s="24"/>
    </row>
    <row r="354" spans="1:11" x14ac:dyDescent="0.25">
      <c r="A354" s="27" t="str">
        <f t="shared" si="49"/>
        <v/>
      </c>
      <c r="B354" s="28" t="str">
        <f t="shared" si="45"/>
        <v/>
      </c>
      <c r="C354" s="31" t="str">
        <f t="shared" si="52"/>
        <v/>
      </c>
      <c r="D354" s="31" t="str">
        <f t="shared" si="53"/>
        <v/>
      </c>
      <c r="E354" s="32" t="e">
        <f t="shared" si="46"/>
        <v>#VALUE!</v>
      </c>
      <c r="F354" s="31" t="e">
        <f t="shared" si="47"/>
        <v>#VALUE!</v>
      </c>
      <c r="G354" s="31" t="str">
        <f t="shared" si="50"/>
        <v/>
      </c>
      <c r="H354" s="31" t="str">
        <f t="shared" si="51"/>
        <v/>
      </c>
      <c r="I354" s="31" t="e">
        <f t="shared" si="48"/>
        <v>#VALUE!</v>
      </c>
      <c r="J354" s="24"/>
      <c r="K354" s="24"/>
    </row>
    <row r="355" spans="1:11" x14ac:dyDescent="0.25">
      <c r="A355" s="27" t="str">
        <f t="shared" si="49"/>
        <v/>
      </c>
      <c r="B355" s="28" t="str">
        <f t="shared" si="45"/>
        <v/>
      </c>
      <c r="C355" s="31" t="str">
        <f t="shared" si="52"/>
        <v/>
      </c>
      <c r="D355" s="31" t="str">
        <f t="shared" si="53"/>
        <v/>
      </c>
      <c r="E355" s="32" t="e">
        <f t="shared" si="46"/>
        <v>#VALUE!</v>
      </c>
      <c r="F355" s="31" t="e">
        <f t="shared" si="47"/>
        <v>#VALUE!</v>
      </c>
      <c r="G355" s="31" t="str">
        <f t="shared" si="50"/>
        <v/>
      </c>
      <c r="H355" s="31" t="str">
        <f t="shared" si="51"/>
        <v/>
      </c>
      <c r="I355" s="31" t="e">
        <f t="shared" si="48"/>
        <v>#VALUE!</v>
      </c>
      <c r="J355" s="24"/>
      <c r="K355" s="24"/>
    </row>
    <row r="356" spans="1:11" x14ac:dyDescent="0.25">
      <c r="A356" s="27" t="str">
        <f t="shared" si="49"/>
        <v/>
      </c>
      <c r="B356" s="28" t="str">
        <f t="shared" si="45"/>
        <v/>
      </c>
      <c r="C356" s="31" t="str">
        <f t="shared" si="52"/>
        <v/>
      </c>
      <c r="D356" s="31" t="str">
        <f t="shared" si="53"/>
        <v/>
      </c>
      <c r="E356" s="32" t="e">
        <f t="shared" si="46"/>
        <v>#VALUE!</v>
      </c>
      <c r="F356" s="31" t="e">
        <f t="shared" si="47"/>
        <v>#VALUE!</v>
      </c>
      <c r="G356" s="31" t="str">
        <f t="shared" si="50"/>
        <v/>
      </c>
      <c r="H356" s="31" t="str">
        <f t="shared" si="51"/>
        <v/>
      </c>
      <c r="I356" s="31" t="e">
        <f t="shared" si="48"/>
        <v>#VALUE!</v>
      </c>
      <c r="J356" s="24"/>
      <c r="K356" s="24"/>
    </row>
    <row r="357" spans="1:11" x14ac:dyDescent="0.25">
      <c r="A357" s="27" t="str">
        <f t="shared" si="49"/>
        <v/>
      </c>
      <c r="B357" s="28" t="str">
        <f t="shared" si="45"/>
        <v/>
      </c>
      <c r="C357" s="31" t="str">
        <f t="shared" si="52"/>
        <v/>
      </c>
      <c r="D357" s="31" t="str">
        <f t="shared" si="53"/>
        <v/>
      </c>
      <c r="E357" s="32" t="e">
        <f t="shared" si="46"/>
        <v>#VALUE!</v>
      </c>
      <c r="F357" s="31" t="e">
        <f t="shared" si="47"/>
        <v>#VALUE!</v>
      </c>
      <c r="G357" s="31" t="str">
        <f t="shared" si="50"/>
        <v/>
      </c>
      <c r="H357" s="31" t="str">
        <f t="shared" si="51"/>
        <v/>
      </c>
      <c r="I357" s="31" t="e">
        <f t="shared" si="48"/>
        <v>#VALUE!</v>
      </c>
      <c r="J357" s="24"/>
      <c r="K357" s="24"/>
    </row>
    <row r="358" spans="1:11" x14ac:dyDescent="0.25">
      <c r="A358" s="27" t="str">
        <f t="shared" si="49"/>
        <v/>
      </c>
      <c r="B358" s="28" t="str">
        <f t="shared" si="45"/>
        <v/>
      </c>
      <c r="C358" s="31" t="str">
        <f t="shared" si="52"/>
        <v/>
      </c>
      <c r="D358" s="31" t="str">
        <f t="shared" si="53"/>
        <v/>
      </c>
      <c r="E358" s="32" t="e">
        <f t="shared" si="46"/>
        <v>#VALUE!</v>
      </c>
      <c r="F358" s="31" t="e">
        <f t="shared" si="47"/>
        <v>#VALUE!</v>
      </c>
      <c r="G358" s="31" t="str">
        <f t="shared" si="50"/>
        <v/>
      </c>
      <c r="H358" s="31" t="str">
        <f t="shared" si="51"/>
        <v/>
      </c>
      <c r="I358" s="31" t="e">
        <f t="shared" si="48"/>
        <v>#VALUE!</v>
      </c>
      <c r="J358" s="24"/>
      <c r="K358" s="24"/>
    </row>
    <row r="359" spans="1:11" x14ac:dyDescent="0.25">
      <c r="A359" s="27" t="str">
        <f t="shared" si="49"/>
        <v/>
      </c>
      <c r="B359" s="28" t="str">
        <f t="shared" si="45"/>
        <v/>
      </c>
      <c r="C359" s="31" t="str">
        <f t="shared" si="52"/>
        <v/>
      </c>
      <c r="D359" s="31" t="str">
        <f t="shared" si="53"/>
        <v/>
      </c>
      <c r="E359" s="32" t="e">
        <f t="shared" si="46"/>
        <v>#VALUE!</v>
      </c>
      <c r="F359" s="31" t="e">
        <f t="shared" si="47"/>
        <v>#VALUE!</v>
      </c>
      <c r="G359" s="31" t="str">
        <f t="shared" si="50"/>
        <v/>
      </c>
      <c r="H359" s="31" t="str">
        <f t="shared" si="51"/>
        <v/>
      </c>
      <c r="I359" s="31" t="e">
        <f t="shared" si="48"/>
        <v>#VALUE!</v>
      </c>
      <c r="J359" s="24"/>
      <c r="K359" s="24"/>
    </row>
    <row r="360" spans="1:11" x14ac:dyDescent="0.25">
      <c r="A360" s="27" t="str">
        <f t="shared" si="49"/>
        <v/>
      </c>
      <c r="B360" s="28" t="str">
        <f t="shared" si="45"/>
        <v/>
      </c>
      <c r="C360" s="31" t="str">
        <f t="shared" si="52"/>
        <v/>
      </c>
      <c r="D360" s="31" t="str">
        <f t="shared" si="53"/>
        <v/>
      </c>
      <c r="E360" s="32" t="e">
        <f t="shared" si="46"/>
        <v>#VALUE!</v>
      </c>
      <c r="F360" s="31" t="e">
        <f t="shared" si="47"/>
        <v>#VALUE!</v>
      </c>
      <c r="G360" s="31" t="str">
        <f t="shared" si="50"/>
        <v/>
      </c>
      <c r="H360" s="31" t="str">
        <f t="shared" si="51"/>
        <v/>
      </c>
      <c r="I360" s="31" t="e">
        <f t="shared" si="48"/>
        <v>#VALUE!</v>
      </c>
      <c r="J360" s="24"/>
      <c r="K360" s="24"/>
    </row>
    <row r="361" spans="1:11" x14ac:dyDescent="0.25">
      <c r="A361" s="27" t="str">
        <f t="shared" si="49"/>
        <v/>
      </c>
      <c r="B361" s="28" t="str">
        <f t="shared" si="45"/>
        <v/>
      </c>
      <c r="C361" s="31" t="str">
        <f t="shared" si="52"/>
        <v/>
      </c>
      <c r="D361" s="31" t="str">
        <f t="shared" si="53"/>
        <v/>
      </c>
      <c r="E361" s="32" t="e">
        <f t="shared" si="46"/>
        <v>#VALUE!</v>
      </c>
      <c r="F361" s="31" t="e">
        <f t="shared" si="47"/>
        <v>#VALUE!</v>
      </c>
      <c r="G361" s="31" t="str">
        <f t="shared" si="50"/>
        <v/>
      </c>
      <c r="H361" s="31" t="str">
        <f t="shared" si="51"/>
        <v/>
      </c>
      <c r="I361" s="31" t="e">
        <f t="shared" si="48"/>
        <v>#VALUE!</v>
      </c>
      <c r="J361" s="24"/>
      <c r="K361" s="24"/>
    </row>
    <row r="362" spans="1:11" x14ac:dyDescent="0.25">
      <c r="A362" s="27" t="str">
        <f t="shared" si="49"/>
        <v/>
      </c>
      <c r="B362" s="28" t="str">
        <f t="shared" si="45"/>
        <v/>
      </c>
      <c r="C362" s="31" t="str">
        <f t="shared" si="52"/>
        <v/>
      </c>
      <c r="D362" s="31" t="str">
        <f t="shared" si="53"/>
        <v/>
      </c>
      <c r="E362" s="32" t="e">
        <f t="shared" si="46"/>
        <v>#VALUE!</v>
      </c>
      <c r="F362" s="31" t="e">
        <f t="shared" si="47"/>
        <v>#VALUE!</v>
      </c>
      <c r="G362" s="31" t="str">
        <f t="shared" si="50"/>
        <v/>
      </c>
      <c r="H362" s="31" t="str">
        <f t="shared" si="51"/>
        <v/>
      </c>
      <c r="I362" s="31" t="e">
        <f t="shared" si="48"/>
        <v>#VALUE!</v>
      </c>
      <c r="J362" s="24"/>
      <c r="K362" s="24"/>
    </row>
    <row r="363" spans="1:11" x14ac:dyDescent="0.25">
      <c r="A363" s="27" t="str">
        <f t="shared" si="49"/>
        <v/>
      </c>
      <c r="B363" s="28" t="str">
        <f t="shared" si="45"/>
        <v/>
      </c>
      <c r="C363" s="31" t="str">
        <f t="shared" si="52"/>
        <v/>
      </c>
      <c r="D363" s="31" t="str">
        <f t="shared" si="53"/>
        <v/>
      </c>
      <c r="E363" s="32" t="e">
        <f t="shared" si="46"/>
        <v>#VALUE!</v>
      </c>
      <c r="F363" s="31" t="e">
        <f t="shared" si="47"/>
        <v>#VALUE!</v>
      </c>
      <c r="G363" s="31" t="str">
        <f t="shared" si="50"/>
        <v/>
      </c>
      <c r="H363" s="31" t="str">
        <f t="shared" si="51"/>
        <v/>
      </c>
      <c r="I363" s="31" t="e">
        <f t="shared" si="48"/>
        <v>#VALUE!</v>
      </c>
      <c r="J363" s="24"/>
      <c r="K363" s="24"/>
    </row>
    <row r="364" spans="1:11" x14ac:dyDescent="0.25">
      <c r="A364" s="27" t="str">
        <f t="shared" si="49"/>
        <v/>
      </c>
      <c r="B364" s="28" t="str">
        <f t="shared" si="45"/>
        <v/>
      </c>
      <c r="C364" s="31" t="str">
        <f t="shared" si="52"/>
        <v/>
      </c>
      <c r="D364" s="31" t="str">
        <f t="shared" si="53"/>
        <v/>
      </c>
      <c r="E364" s="32" t="e">
        <f t="shared" si="46"/>
        <v>#VALUE!</v>
      </c>
      <c r="F364" s="31" t="e">
        <f t="shared" si="47"/>
        <v>#VALUE!</v>
      </c>
      <c r="G364" s="31" t="str">
        <f t="shared" si="50"/>
        <v/>
      </c>
      <c r="H364" s="31" t="str">
        <f t="shared" si="51"/>
        <v/>
      </c>
      <c r="I364" s="31" t="e">
        <f t="shared" si="48"/>
        <v>#VALUE!</v>
      </c>
      <c r="J364" s="24"/>
      <c r="K364" s="24"/>
    </row>
    <row r="365" spans="1:11" x14ac:dyDescent="0.25">
      <c r="A365" s="27" t="str">
        <f t="shared" si="49"/>
        <v/>
      </c>
      <c r="B365" s="28" t="str">
        <f t="shared" si="45"/>
        <v/>
      </c>
      <c r="C365" s="31" t="str">
        <f t="shared" si="52"/>
        <v/>
      </c>
      <c r="D365" s="31" t="str">
        <f t="shared" si="53"/>
        <v/>
      </c>
      <c r="E365" s="32" t="e">
        <f t="shared" si="46"/>
        <v>#VALUE!</v>
      </c>
      <c r="F365" s="31" t="e">
        <f t="shared" si="47"/>
        <v>#VALUE!</v>
      </c>
      <c r="G365" s="31" t="str">
        <f t="shared" si="50"/>
        <v/>
      </c>
      <c r="H365" s="31" t="str">
        <f t="shared" si="51"/>
        <v/>
      </c>
      <c r="I365" s="31" t="e">
        <f t="shared" si="48"/>
        <v>#VALUE!</v>
      </c>
      <c r="J365" s="24"/>
      <c r="K365" s="24"/>
    </row>
    <row r="366" spans="1:11" x14ac:dyDescent="0.25">
      <c r="A366" s="27" t="str">
        <f t="shared" si="49"/>
        <v/>
      </c>
      <c r="B366" s="28" t="str">
        <f t="shared" si="45"/>
        <v/>
      </c>
      <c r="C366" s="31" t="str">
        <f t="shared" si="52"/>
        <v/>
      </c>
      <c r="D366" s="31" t="str">
        <f t="shared" si="53"/>
        <v/>
      </c>
      <c r="E366" s="32" t="e">
        <f t="shared" si="46"/>
        <v>#VALUE!</v>
      </c>
      <c r="F366" s="31" t="e">
        <f t="shared" si="47"/>
        <v>#VALUE!</v>
      </c>
      <c r="G366" s="31" t="str">
        <f t="shared" si="50"/>
        <v/>
      </c>
      <c r="H366" s="31" t="str">
        <f t="shared" si="51"/>
        <v/>
      </c>
      <c r="I366" s="31" t="e">
        <f t="shared" si="48"/>
        <v>#VALUE!</v>
      </c>
      <c r="J366" s="24"/>
      <c r="K366" s="24"/>
    </row>
    <row r="367" spans="1:11" x14ac:dyDescent="0.25">
      <c r="A367" s="27" t="str">
        <f t="shared" si="49"/>
        <v/>
      </c>
      <c r="B367" s="28" t="str">
        <f t="shared" si="45"/>
        <v/>
      </c>
      <c r="C367" s="31" t="str">
        <f t="shared" si="52"/>
        <v/>
      </c>
      <c r="D367" s="31" t="str">
        <f t="shared" si="53"/>
        <v/>
      </c>
      <c r="E367" s="32" t="e">
        <f t="shared" si="46"/>
        <v>#VALUE!</v>
      </c>
      <c r="F367" s="31" t="e">
        <f t="shared" si="47"/>
        <v>#VALUE!</v>
      </c>
      <c r="G367" s="31" t="str">
        <f t="shared" si="50"/>
        <v/>
      </c>
      <c r="H367" s="31" t="str">
        <f t="shared" si="51"/>
        <v/>
      </c>
      <c r="I367" s="31" t="e">
        <f t="shared" si="48"/>
        <v>#VALUE!</v>
      </c>
      <c r="J367" s="24"/>
      <c r="K367" s="24"/>
    </row>
    <row r="368" spans="1:11" x14ac:dyDescent="0.25">
      <c r="A368" s="27" t="str">
        <f t="shared" si="49"/>
        <v/>
      </c>
      <c r="B368" s="28" t="str">
        <f t="shared" si="45"/>
        <v/>
      </c>
      <c r="C368" s="31" t="str">
        <f t="shared" si="52"/>
        <v/>
      </c>
      <c r="D368" s="31" t="str">
        <f t="shared" si="53"/>
        <v/>
      </c>
      <c r="E368" s="32" t="e">
        <f t="shared" si="46"/>
        <v>#VALUE!</v>
      </c>
      <c r="F368" s="31" t="e">
        <f t="shared" si="47"/>
        <v>#VALUE!</v>
      </c>
      <c r="G368" s="31" t="str">
        <f t="shared" si="50"/>
        <v/>
      </c>
      <c r="H368" s="31" t="str">
        <f t="shared" si="51"/>
        <v/>
      </c>
      <c r="I368" s="31" t="e">
        <f t="shared" si="48"/>
        <v>#VALUE!</v>
      </c>
      <c r="J368" s="24"/>
      <c r="K368" s="24"/>
    </row>
    <row r="369" spans="1:11" x14ac:dyDescent="0.25">
      <c r="A369" s="27" t="str">
        <f t="shared" si="49"/>
        <v/>
      </c>
      <c r="B369" s="28" t="str">
        <f t="shared" si="45"/>
        <v/>
      </c>
      <c r="C369" s="31" t="str">
        <f t="shared" si="52"/>
        <v/>
      </c>
      <c r="D369" s="31" t="str">
        <f t="shared" si="53"/>
        <v/>
      </c>
      <c r="E369" s="32" t="e">
        <f t="shared" si="46"/>
        <v>#VALUE!</v>
      </c>
      <c r="F369" s="31" t="e">
        <f t="shared" si="47"/>
        <v>#VALUE!</v>
      </c>
      <c r="G369" s="31" t="str">
        <f t="shared" si="50"/>
        <v/>
      </c>
      <c r="H369" s="31" t="str">
        <f t="shared" si="51"/>
        <v/>
      </c>
      <c r="I369" s="31" t="e">
        <f t="shared" si="48"/>
        <v>#VALUE!</v>
      </c>
      <c r="J369" s="24"/>
      <c r="K369" s="24"/>
    </row>
    <row r="370" spans="1:11" x14ac:dyDescent="0.25">
      <c r="A370" s="27" t="str">
        <f t="shared" si="49"/>
        <v/>
      </c>
      <c r="B370" s="28" t="str">
        <f t="shared" si="45"/>
        <v/>
      </c>
      <c r="C370" s="31" t="str">
        <f t="shared" si="52"/>
        <v/>
      </c>
      <c r="D370" s="31" t="str">
        <f t="shared" si="53"/>
        <v/>
      </c>
      <c r="E370" s="32" t="e">
        <f t="shared" si="46"/>
        <v>#VALUE!</v>
      </c>
      <c r="F370" s="31" t="e">
        <f t="shared" si="47"/>
        <v>#VALUE!</v>
      </c>
      <c r="G370" s="31" t="str">
        <f t="shared" si="50"/>
        <v/>
      </c>
      <c r="H370" s="31" t="str">
        <f t="shared" si="51"/>
        <v/>
      </c>
      <c r="I370" s="31" t="e">
        <f t="shared" si="48"/>
        <v>#VALUE!</v>
      </c>
      <c r="J370" s="24"/>
      <c r="K370" s="24"/>
    </row>
    <row r="371" spans="1:11" x14ac:dyDescent="0.25">
      <c r="A371" s="27" t="str">
        <f t="shared" si="49"/>
        <v/>
      </c>
      <c r="B371" s="28" t="str">
        <f t="shared" si="45"/>
        <v/>
      </c>
      <c r="C371" s="31" t="str">
        <f t="shared" si="52"/>
        <v/>
      </c>
      <c r="D371" s="31" t="str">
        <f t="shared" si="53"/>
        <v/>
      </c>
      <c r="E371" s="32" t="e">
        <f t="shared" si="46"/>
        <v>#VALUE!</v>
      </c>
      <c r="F371" s="31" t="e">
        <f t="shared" si="47"/>
        <v>#VALUE!</v>
      </c>
      <c r="G371" s="31" t="str">
        <f t="shared" si="50"/>
        <v/>
      </c>
      <c r="H371" s="31" t="str">
        <f t="shared" si="51"/>
        <v/>
      </c>
      <c r="I371" s="31" t="e">
        <f t="shared" si="48"/>
        <v>#VALUE!</v>
      </c>
      <c r="J371" s="24"/>
      <c r="K371" s="24"/>
    </row>
    <row r="372" spans="1:11" x14ac:dyDescent="0.25">
      <c r="A372" s="27" t="str">
        <f t="shared" si="49"/>
        <v/>
      </c>
      <c r="B372" s="28" t="str">
        <f t="shared" si="45"/>
        <v/>
      </c>
      <c r="C372" s="31" t="str">
        <f t="shared" si="52"/>
        <v/>
      </c>
      <c r="D372" s="31" t="str">
        <f t="shared" si="53"/>
        <v/>
      </c>
      <c r="E372" s="32" t="e">
        <f t="shared" si="46"/>
        <v>#VALUE!</v>
      </c>
      <c r="F372" s="31" t="e">
        <f t="shared" si="47"/>
        <v>#VALUE!</v>
      </c>
      <c r="G372" s="31" t="str">
        <f t="shared" si="50"/>
        <v/>
      </c>
      <c r="H372" s="31" t="str">
        <f t="shared" si="51"/>
        <v/>
      </c>
      <c r="I372" s="31" t="e">
        <f t="shared" si="48"/>
        <v>#VALUE!</v>
      </c>
      <c r="J372" s="24"/>
      <c r="K372" s="24"/>
    </row>
    <row r="373" spans="1:11" x14ac:dyDescent="0.25">
      <c r="A373" s="27" t="str">
        <f t="shared" si="49"/>
        <v/>
      </c>
      <c r="B373" s="28" t="str">
        <f t="shared" si="45"/>
        <v/>
      </c>
      <c r="C373" s="31" t="str">
        <f t="shared" si="52"/>
        <v/>
      </c>
      <c r="D373" s="31" t="str">
        <f t="shared" si="53"/>
        <v/>
      </c>
      <c r="E373" s="32" t="e">
        <f t="shared" si="46"/>
        <v>#VALUE!</v>
      </c>
      <c r="F373" s="31" t="e">
        <f t="shared" si="47"/>
        <v>#VALUE!</v>
      </c>
      <c r="G373" s="31" t="str">
        <f t="shared" si="50"/>
        <v/>
      </c>
      <c r="H373" s="31" t="str">
        <f t="shared" si="51"/>
        <v/>
      </c>
      <c r="I373" s="31" t="e">
        <f t="shared" si="48"/>
        <v>#VALUE!</v>
      </c>
      <c r="J373" s="24"/>
      <c r="K373" s="24"/>
    </row>
    <row r="374" spans="1:11" x14ac:dyDescent="0.25">
      <c r="A374" s="27" t="str">
        <f t="shared" si="49"/>
        <v/>
      </c>
      <c r="B374" s="28" t="str">
        <f t="shared" si="45"/>
        <v/>
      </c>
      <c r="C374" s="31" t="str">
        <f t="shared" si="52"/>
        <v/>
      </c>
      <c r="D374" s="31" t="str">
        <f t="shared" si="53"/>
        <v/>
      </c>
      <c r="E374" s="32" t="e">
        <f t="shared" si="46"/>
        <v>#VALUE!</v>
      </c>
      <c r="F374" s="31" t="e">
        <f t="shared" si="47"/>
        <v>#VALUE!</v>
      </c>
      <c r="G374" s="31" t="str">
        <f t="shared" si="50"/>
        <v/>
      </c>
      <c r="H374" s="31" t="str">
        <f t="shared" si="51"/>
        <v/>
      </c>
      <c r="I374" s="31" t="e">
        <f t="shared" si="48"/>
        <v>#VALUE!</v>
      </c>
      <c r="J374" s="24"/>
      <c r="K374" s="24"/>
    </row>
    <row r="375" spans="1:11" x14ac:dyDescent="0.25">
      <c r="A375" s="27" t="str">
        <f t="shared" si="49"/>
        <v/>
      </c>
      <c r="B375" s="28" t="str">
        <f t="shared" si="45"/>
        <v/>
      </c>
      <c r="C375" s="31" t="str">
        <f t="shared" si="52"/>
        <v/>
      </c>
      <c r="D375" s="31" t="str">
        <f t="shared" si="53"/>
        <v/>
      </c>
      <c r="E375" s="32" t="e">
        <f t="shared" si="46"/>
        <v>#VALUE!</v>
      </c>
      <c r="F375" s="31" t="e">
        <f t="shared" si="47"/>
        <v>#VALUE!</v>
      </c>
      <c r="G375" s="31" t="str">
        <f t="shared" si="50"/>
        <v/>
      </c>
      <c r="H375" s="31" t="str">
        <f t="shared" si="51"/>
        <v/>
      </c>
      <c r="I375" s="31" t="e">
        <f t="shared" si="48"/>
        <v>#VALUE!</v>
      </c>
      <c r="J375" s="24"/>
      <c r="K375" s="24"/>
    </row>
    <row r="376" spans="1:11" x14ac:dyDescent="0.25">
      <c r="A376" s="27" t="str">
        <f t="shared" si="49"/>
        <v/>
      </c>
      <c r="B376" s="28" t="str">
        <f t="shared" si="45"/>
        <v/>
      </c>
      <c r="C376" s="31" t="str">
        <f t="shared" si="52"/>
        <v/>
      </c>
      <c r="D376" s="31" t="str">
        <f t="shared" si="53"/>
        <v/>
      </c>
      <c r="E376" s="32" t="e">
        <f t="shared" si="46"/>
        <v>#VALUE!</v>
      </c>
      <c r="F376" s="31" t="e">
        <f t="shared" si="47"/>
        <v>#VALUE!</v>
      </c>
      <c r="G376" s="31" t="str">
        <f t="shared" si="50"/>
        <v/>
      </c>
      <c r="H376" s="31" t="str">
        <f t="shared" si="51"/>
        <v/>
      </c>
      <c r="I376" s="31" t="e">
        <f t="shared" si="48"/>
        <v>#VALUE!</v>
      </c>
      <c r="J376" s="24"/>
      <c r="K376" s="24"/>
    </row>
    <row r="377" spans="1:11" x14ac:dyDescent="0.25">
      <c r="A377" s="27" t="str">
        <f t="shared" si="49"/>
        <v/>
      </c>
      <c r="B377" s="28" t="str">
        <f t="shared" si="45"/>
        <v/>
      </c>
      <c r="C377" s="31" t="str">
        <f t="shared" si="52"/>
        <v/>
      </c>
      <c r="D377" s="31" t="str">
        <f t="shared" si="53"/>
        <v/>
      </c>
      <c r="E377" s="32" t="e">
        <f t="shared" si="46"/>
        <v>#VALUE!</v>
      </c>
      <c r="F377" s="31" t="e">
        <f t="shared" si="47"/>
        <v>#VALUE!</v>
      </c>
      <c r="G377" s="31" t="str">
        <f t="shared" si="50"/>
        <v/>
      </c>
      <c r="H377" s="31" t="str">
        <f t="shared" si="51"/>
        <v/>
      </c>
      <c r="I377" s="31" t="e">
        <f t="shared" si="48"/>
        <v>#VALUE!</v>
      </c>
      <c r="J377" s="24"/>
      <c r="K377" s="24"/>
    </row>
    <row r="378" spans="1:11" x14ac:dyDescent="0.25">
      <c r="A378" s="5"/>
      <c r="B378" s="5"/>
      <c r="C378" s="5"/>
      <c r="D378" s="5"/>
      <c r="E378" s="5"/>
      <c r="F378" s="5"/>
      <c r="G378" s="5"/>
      <c r="H378" s="5"/>
      <c r="I378" s="5"/>
    </row>
  </sheetData>
  <sheetProtection sheet="1" objects="1" scenarios="1" selectLockedCells="1"/>
  <mergeCells count="3">
    <mergeCell ref="B5:D5"/>
    <mergeCell ref="F5:H5"/>
    <mergeCell ref="C13:D13"/>
  </mergeCells>
  <conditionalFormatting sqref="A18:D377">
    <cfRule type="expression" dxfId="23" priority="7" stopIfTrue="1">
      <formula>IF(ROW(A18)=Last_Row,TRUE, FALSE)</formula>
    </cfRule>
    <cfRule type="expression" dxfId="22" priority="8" stopIfTrue="1">
      <formula>IF(ROW(A18)&lt;Last_Row,TRUE, FALSE)</formula>
    </cfRule>
  </conditionalFormatting>
  <conditionalFormatting sqref="A18:I377">
    <cfRule type="expression" dxfId="21" priority="1" stopIfTrue="1">
      <formula>IF(ROW(A18)&gt;Last_Row,TRUE, FALSE)</formula>
    </cfRule>
  </conditionalFormatting>
  <conditionalFormatting sqref="E18:E377">
    <cfRule type="expression" dxfId="20" priority="2" stopIfTrue="1">
      <formula>IF(ROW(E18)=Last_Row,TRUE, FALSE)</formula>
    </cfRule>
  </conditionalFormatting>
  <conditionalFormatting sqref="F18:I377">
    <cfRule type="expression" dxfId="19" priority="4" stopIfTrue="1">
      <formula>IF(ROW(F18)=Last_Row,TRUE, FALSE)</formula>
    </cfRule>
    <cfRule type="expression" dxfId="18" priority="5" stopIfTrue="1">
      <formula>IF(ROW(F18)&lt;=Last_Row,TRUE, FALSE)</formula>
    </cfRule>
  </conditionalFormatting>
  <dataValidations count="3">
    <dataValidation allowBlank="1" showInputMessage="1" showErrorMessage="1" promptTitle="Extra Payments" prompt="Enter an amount here if you want to make additional principal payments every pay period._x000a__x000a_For occasional extra payments, enter the extra principal amounts directly in the 'Extra Payment' column below." sqref="D11"/>
    <dataValidation type="date" operator="greaterThanOrEqual" allowBlank="1" showInputMessage="1" showErrorMessage="1" errorTitle="Date" error="Please enter a valid date greater than or equal to January 1, 1900." sqref="D9:D10">
      <formula1>1</formula1>
    </dataValidation>
    <dataValidation type="whole" allowBlank="1" showInputMessage="1" showErrorMessage="1" errorTitle="Years" error="Please enter a whole number of years from 1 to 30." sqref="D8">
      <formula1>1</formula1>
      <formula2>30</formula2>
    </dataValidation>
  </dataValidations>
  <printOptions horizontalCentered="1"/>
  <pageMargins left="0.75" right="0.5" top="0.5" bottom="0.5" header="0.5" footer="0.5"/>
  <pageSetup scale="8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34"/>
  <sheetViews>
    <sheetView zoomScale="177" zoomScaleNormal="150" workbookViewId="0">
      <selection activeCell="B4" sqref="B4"/>
    </sheetView>
  </sheetViews>
  <sheetFormatPr defaultRowHeight="13.2" x14ac:dyDescent="0.25"/>
  <cols>
    <col min="1" max="1" width="24" customWidth="1"/>
    <col min="2" max="2" width="18.88671875" customWidth="1"/>
    <col min="3" max="3" width="21" customWidth="1"/>
    <col min="4" max="4" width="12.6640625" bestFit="1" customWidth="1"/>
    <col min="5" max="5" width="20" customWidth="1"/>
    <col min="6" max="6" width="12.88671875" customWidth="1"/>
    <col min="7" max="7" width="16.44140625" customWidth="1"/>
    <col min="8" max="8" width="8.33203125" bestFit="1" customWidth="1"/>
    <col min="9" max="9" width="4.88671875" customWidth="1"/>
  </cols>
  <sheetData>
    <row r="1" spans="1:15" s="145" customFormat="1" x14ac:dyDescent="0.25">
      <c r="A1" s="279" t="s">
        <v>68</v>
      </c>
      <c r="B1" s="280"/>
      <c r="C1" s="280"/>
      <c r="D1" s="142" t="s">
        <v>47</v>
      </c>
      <c r="E1" s="281" t="s">
        <v>67</v>
      </c>
      <c r="F1" s="282"/>
      <c r="G1" s="143" t="s">
        <v>46</v>
      </c>
      <c r="H1" s="144"/>
      <c r="I1"/>
      <c r="J1"/>
      <c r="K1"/>
      <c r="L1"/>
      <c r="M1"/>
      <c r="N1"/>
      <c r="O1"/>
    </row>
    <row r="2" spans="1:15" s="145" customFormat="1" x14ac:dyDescent="0.25">
      <c r="A2" s="146" t="s">
        <v>25</v>
      </c>
      <c r="B2" s="167">
        <v>0</v>
      </c>
      <c r="C2" s="146" t="s">
        <v>30</v>
      </c>
      <c r="D2" s="151" t="str">
        <f>FHA!Scheduled_Monthly_Payment</f>
        <v/>
      </c>
      <c r="E2" s="147" t="s">
        <v>24</v>
      </c>
      <c r="F2" s="148">
        <f>B2*0.01</f>
        <v>0</v>
      </c>
      <c r="G2" s="149" t="s">
        <v>39</v>
      </c>
      <c r="H2" s="162">
        <v>0.06</v>
      </c>
      <c r="I2"/>
      <c r="J2"/>
      <c r="K2"/>
      <c r="L2"/>
      <c r="M2"/>
      <c r="N2"/>
      <c r="O2"/>
    </row>
    <row r="3" spans="1:15" s="145" customFormat="1" x14ac:dyDescent="0.25">
      <c r="A3" s="146" t="s">
        <v>69</v>
      </c>
      <c r="B3" s="168">
        <v>3.5000000000000003E-2</v>
      </c>
      <c r="C3" s="146" t="s">
        <v>37</v>
      </c>
      <c r="D3" s="151">
        <f>H4/12</f>
        <v>125</v>
      </c>
      <c r="E3" s="147" t="s">
        <v>43</v>
      </c>
      <c r="F3" s="164">
        <v>450</v>
      </c>
      <c r="G3" s="150" t="s">
        <v>40</v>
      </c>
      <c r="H3" s="163">
        <v>30</v>
      </c>
      <c r="I3"/>
      <c r="J3"/>
      <c r="K3"/>
      <c r="L3"/>
      <c r="M3"/>
      <c r="N3"/>
      <c r="O3"/>
    </row>
    <row r="4" spans="1:15" s="145" customFormat="1" x14ac:dyDescent="0.25">
      <c r="A4" s="146" t="s">
        <v>26</v>
      </c>
      <c r="B4" s="151">
        <f>B2-(B2*B3)</f>
        <v>0</v>
      </c>
      <c r="C4" s="262" t="s">
        <v>38</v>
      </c>
      <c r="D4" s="151">
        <f>H5/12</f>
        <v>375</v>
      </c>
      <c r="E4" s="147" t="s">
        <v>44</v>
      </c>
      <c r="F4" s="164">
        <v>500</v>
      </c>
      <c r="G4" s="152" t="s">
        <v>36</v>
      </c>
      <c r="H4" s="164">
        <v>1500</v>
      </c>
      <c r="I4"/>
      <c r="J4"/>
      <c r="K4"/>
      <c r="L4"/>
      <c r="M4"/>
      <c r="N4"/>
      <c r="O4"/>
    </row>
    <row r="5" spans="1:15" s="145" customFormat="1" x14ac:dyDescent="0.25">
      <c r="A5" s="146" t="s">
        <v>72</v>
      </c>
      <c r="B5" s="151">
        <f>IF(B3&gt;=0.2,0,B4*1.0175)</f>
        <v>0</v>
      </c>
      <c r="C5" s="146" t="s">
        <v>71</v>
      </c>
      <c r="D5" s="151">
        <f>IF(B2=0,0,IF(B3&gt;=0.2,0,D2*0.085))</f>
        <v>0</v>
      </c>
      <c r="E5" s="147" t="s">
        <v>76</v>
      </c>
      <c r="F5" s="171"/>
      <c r="G5" s="152" t="s">
        <v>28</v>
      </c>
      <c r="H5" s="164">
        <v>4500</v>
      </c>
      <c r="I5"/>
      <c r="J5"/>
      <c r="K5"/>
      <c r="L5"/>
      <c r="M5"/>
      <c r="N5"/>
      <c r="O5"/>
    </row>
    <row r="6" spans="1:15" s="139" customFormat="1" ht="15" customHeight="1" thickBot="1" x14ac:dyDescent="0.3">
      <c r="A6" s="255"/>
      <c r="B6" s="255"/>
      <c r="C6" s="146" t="s">
        <v>94</v>
      </c>
      <c r="D6" s="261"/>
      <c r="E6" s="141" t="s">
        <v>95</v>
      </c>
      <c r="F6" s="176">
        <f>SUM(F2:F5)</f>
        <v>950</v>
      </c>
      <c r="G6" s="270" t="s">
        <v>97</v>
      </c>
      <c r="H6" s="269">
        <v>1.7500000000000002E-2</v>
      </c>
      <c r="I6"/>
      <c r="J6"/>
      <c r="K6"/>
      <c r="L6"/>
      <c r="M6"/>
      <c r="N6"/>
      <c r="O6"/>
    </row>
    <row r="7" spans="1:15" s="139" customFormat="1" ht="20.25" customHeight="1" thickTop="1" x14ac:dyDescent="0.25">
      <c r="A7" s="258"/>
      <c r="B7" s="258"/>
      <c r="C7" s="140" t="s">
        <v>32</v>
      </c>
      <c r="D7" s="259">
        <f>SUM(D2:D6)</f>
        <v>500</v>
      </c>
      <c r="E7" s="260"/>
      <c r="F7" s="264"/>
      <c r="G7" s="265"/>
      <c r="H7" s="266"/>
      <c r="I7"/>
      <c r="J7"/>
      <c r="K7"/>
      <c r="L7"/>
      <c r="M7"/>
      <c r="N7"/>
      <c r="O7"/>
    </row>
    <row r="9" spans="1:15" x14ac:dyDescent="0.25">
      <c r="A9" s="157" t="s">
        <v>64</v>
      </c>
      <c r="D9" s="33"/>
    </row>
    <row r="11" spans="1:15" x14ac:dyDescent="0.25">
      <c r="A11" s="135" t="s">
        <v>65</v>
      </c>
      <c r="F11" s="56"/>
    </row>
    <row r="12" spans="1:15" x14ac:dyDescent="0.25">
      <c r="A12" s="129" t="s">
        <v>23</v>
      </c>
      <c r="B12" s="121">
        <f>B2*B3</f>
        <v>0</v>
      </c>
      <c r="C12" s="133"/>
      <c r="D12" s="133"/>
      <c r="F12" s="133"/>
    </row>
    <row r="13" spans="1:15" ht="19.2" x14ac:dyDescent="0.45">
      <c r="A13" s="129" t="s">
        <v>24</v>
      </c>
      <c r="B13" s="154">
        <f>F2</f>
        <v>0</v>
      </c>
      <c r="C13" s="133"/>
      <c r="D13" s="133"/>
      <c r="E13" s="136"/>
      <c r="F13" s="161"/>
    </row>
    <row r="14" spans="1:15" x14ac:dyDescent="0.25">
      <c r="A14" s="132" t="s">
        <v>61</v>
      </c>
      <c r="B14" s="134">
        <f>B12-B13</f>
        <v>0</v>
      </c>
      <c r="C14" s="133"/>
      <c r="D14" s="133"/>
    </row>
    <row r="15" spans="1:15" x14ac:dyDescent="0.25">
      <c r="C15" s="159"/>
      <c r="D15" s="133"/>
    </row>
    <row r="16" spans="1:15" x14ac:dyDescent="0.25">
      <c r="A16" s="135" t="s">
        <v>66</v>
      </c>
      <c r="C16" s="159"/>
      <c r="D16" s="133"/>
    </row>
    <row r="17" spans="1:6" x14ac:dyDescent="0.25">
      <c r="A17" s="131" t="s">
        <v>56</v>
      </c>
      <c r="B17" s="121">
        <f>IF(B2&lt;200000,B2*0.04,B2*0.035)</f>
        <v>0</v>
      </c>
      <c r="C17" s="56"/>
    </row>
    <row r="18" spans="1:6" x14ac:dyDescent="0.25">
      <c r="A18" s="131" t="s">
        <v>96</v>
      </c>
      <c r="B18" s="257"/>
    </row>
    <row r="19" spans="1:6" x14ac:dyDescent="0.25">
      <c r="A19" s="132" t="s">
        <v>62</v>
      </c>
      <c r="B19" s="121">
        <f>B17+B18</f>
        <v>0</v>
      </c>
      <c r="C19" s="160"/>
    </row>
    <row r="20" spans="1:6" x14ac:dyDescent="0.25">
      <c r="A20" s="172"/>
      <c r="B20" s="136"/>
      <c r="C20" s="160"/>
    </row>
    <row r="21" spans="1:6" x14ac:dyDescent="0.25">
      <c r="A21" s="256" t="s">
        <v>78</v>
      </c>
      <c r="B21" s="121">
        <f>IF(B2=0,0,(B2*0.03))</f>
        <v>0</v>
      </c>
      <c r="C21" s="160"/>
    </row>
    <row r="22" spans="1:6" x14ac:dyDescent="0.25">
      <c r="A22" s="256" t="s">
        <v>79</v>
      </c>
      <c r="B22" s="257">
        <f>H6*B2</f>
        <v>0</v>
      </c>
      <c r="C22" s="160"/>
    </row>
    <row r="23" spans="1:6" x14ac:dyDescent="0.25">
      <c r="A23" s="172" t="s">
        <v>80</v>
      </c>
      <c r="B23" s="66">
        <f>B21-B22</f>
        <v>0</v>
      </c>
    </row>
    <row r="24" spans="1:6" x14ac:dyDescent="0.25">
      <c r="A24" s="172"/>
      <c r="B24" s="136"/>
    </row>
    <row r="25" spans="1:6" ht="13.8" thickBot="1" x14ac:dyDescent="0.3">
      <c r="A25" s="137" t="s">
        <v>81</v>
      </c>
      <c r="B25" s="138">
        <f>B14+B19</f>
        <v>0</v>
      </c>
      <c r="D25" s="136"/>
      <c r="E25" s="136"/>
    </row>
    <row r="26" spans="1:6" ht="13.8" thickTop="1" x14ac:dyDescent="0.25"/>
    <row r="27" spans="1:6" x14ac:dyDescent="0.25">
      <c r="A27" s="153" t="s">
        <v>73</v>
      </c>
      <c r="B27" s="263"/>
    </row>
    <row r="28" spans="1:6" x14ac:dyDescent="0.25">
      <c r="A28" s="153" t="s">
        <v>74</v>
      </c>
      <c r="B28" s="136">
        <f>B25+B27</f>
        <v>0</v>
      </c>
      <c r="E28" s="155"/>
      <c r="F28" s="156"/>
    </row>
    <row r="30" spans="1:6" x14ac:dyDescent="0.25">
      <c r="A30" s="153" t="s">
        <v>82</v>
      </c>
      <c r="B30" s="33">
        <f>2*D6</f>
        <v>0</v>
      </c>
      <c r="E30" s="155"/>
    </row>
    <row r="31" spans="1:6" x14ac:dyDescent="0.25">
      <c r="E31" s="155"/>
    </row>
    <row r="32" spans="1:6" x14ac:dyDescent="0.25">
      <c r="E32" s="155"/>
    </row>
    <row r="33" spans="5:5" x14ac:dyDescent="0.25">
      <c r="E33" s="155"/>
    </row>
    <row r="34" spans="5:5" x14ac:dyDescent="0.25">
      <c r="E34" s="155"/>
    </row>
  </sheetData>
  <mergeCells count="2">
    <mergeCell ref="A1:C1"/>
    <mergeCell ref="E1:F1"/>
  </mergeCells>
  <dataValidations count="1">
    <dataValidation type="list" allowBlank="1" showInputMessage="1" showErrorMessage="1" sqref="H6">
      <formula1>"0,0.025,.05,.075,.01,.0125,.015,.0175,.02,.0225,.025,.0275,.03,.0325,.035,.0375,.04,.0425,.045,.0475,.05,.0525,.055,.0575,.06"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378"/>
  <sheetViews>
    <sheetView showGridLines="0" topLeftCell="A10" zoomScaleNormal="100" workbookViewId="0">
      <selection activeCell="D7" sqref="D7"/>
    </sheetView>
  </sheetViews>
  <sheetFormatPr defaultColWidth="9.109375" defaultRowHeight="13.2" x14ac:dyDescent="0.25"/>
  <cols>
    <col min="1" max="1" width="4.6640625" style="4" customWidth="1"/>
    <col min="2" max="2" width="13.33203125" style="4" customWidth="1"/>
    <col min="3" max="3" width="15.44140625" style="4" customWidth="1"/>
    <col min="4" max="4" width="14" style="4" customWidth="1"/>
    <col min="5" max="5" width="13" style="4" customWidth="1"/>
    <col min="6" max="6" width="13.6640625" style="4" customWidth="1"/>
    <col min="7" max="7" width="13" style="4" customWidth="1"/>
    <col min="8" max="8" width="13.5546875" style="4" customWidth="1"/>
    <col min="9" max="9" width="15.44140625" style="4" customWidth="1"/>
    <col min="10" max="10" width="6.109375" style="4" customWidth="1"/>
    <col min="11" max="11" width="9.109375" style="5"/>
    <col min="12" max="12" width="15.33203125" style="5" customWidth="1"/>
    <col min="13" max="16384" width="9.109375" style="5"/>
  </cols>
  <sheetData>
    <row r="1" spans="1:10" ht="24" customHeight="1" x14ac:dyDescent="0.4">
      <c r="A1" s="2" t="s">
        <v>0</v>
      </c>
      <c r="B1" s="3"/>
      <c r="C1" s="3"/>
      <c r="D1" s="3"/>
      <c r="E1" s="3"/>
      <c r="F1" s="3"/>
      <c r="G1" s="3"/>
      <c r="H1" s="3"/>
      <c r="I1" s="3"/>
    </row>
    <row r="2" spans="1:10" ht="12.75" customHeight="1" thickBot="1" x14ac:dyDescent="0.3">
      <c r="A2" s="1"/>
      <c r="B2" s="1"/>
      <c r="C2" s="1"/>
      <c r="D2" s="1"/>
      <c r="E2" s="1"/>
      <c r="F2" s="1"/>
      <c r="G2" s="1"/>
      <c r="H2" s="1"/>
      <c r="I2" s="1"/>
    </row>
    <row r="3" spans="1:10" ht="3" customHeight="1" thickTop="1" x14ac:dyDescent="0.25">
      <c r="A3" s="6"/>
      <c r="B3" s="6"/>
      <c r="C3" s="6"/>
      <c r="D3" s="6"/>
      <c r="E3" s="6"/>
      <c r="F3" s="6"/>
      <c r="G3" s="6"/>
      <c r="H3" s="6"/>
      <c r="I3" s="6"/>
    </row>
    <row r="4" spans="1:10" ht="6.75" customHeight="1" x14ac:dyDescent="0.25">
      <c r="A4" s="1"/>
      <c r="B4" s="1"/>
      <c r="C4" s="1"/>
      <c r="D4" s="1"/>
      <c r="E4" s="1"/>
      <c r="F4" s="1"/>
      <c r="G4" s="1"/>
      <c r="H4" s="1"/>
      <c r="I4" s="1"/>
    </row>
    <row r="5" spans="1:10" ht="14.25" customHeight="1" x14ac:dyDescent="0.25">
      <c r="A5" s="1"/>
      <c r="B5" s="274" t="s">
        <v>1</v>
      </c>
      <c r="C5" s="275"/>
      <c r="D5" s="276"/>
      <c r="E5" s="3"/>
      <c r="F5" s="274" t="s">
        <v>2</v>
      </c>
      <c r="G5" s="275"/>
      <c r="H5" s="276"/>
      <c r="I5" s="3"/>
      <c r="J5" s="7"/>
    </row>
    <row r="6" spans="1:10" x14ac:dyDescent="0.25">
      <c r="A6" s="8"/>
      <c r="B6" s="9"/>
      <c r="C6" s="10" t="s">
        <v>3</v>
      </c>
      <c r="D6" s="11">
        <f>'Conv Buyer'!B4</f>
        <v>0</v>
      </c>
      <c r="E6" s="3"/>
      <c r="F6" s="9"/>
      <c r="G6" s="10" t="s">
        <v>4</v>
      </c>
      <c r="H6" s="12" t="str">
        <f>IF(Values_Entered,-PMT(Interest_Rate/Num_Pmt_Per_Year,Loan_Years*Num_Pmt_Per_Year,Loan_Amount),"")</f>
        <v/>
      </c>
      <c r="I6" s="3"/>
      <c r="J6" s="7"/>
    </row>
    <row r="7" spans="1:10" x14ac:dyDescent="0.25">
      <c r="A7" s="8"/>
      <c r="B7" s="9"/>
      <c r="C7" s="10" t="s">
        <v>5</v>
      </c>
      <c r="D7" s="13">
        <f>'Conv Buyer'!H2</f>
        <v>0</v>
      </c>
      <c r="E7" s="3"/>
      <c r="F7" s="9"/>
      <c r="G7" s="10" t="s">
        <v>6</v>
      </c>
      <c r="H7" s="14" t="str">
        <f>IF(Values_Entered,Loan_Years*Num_Pmt_Per_Year,"")</f>
        <v/>
      </c>
      <c r="I7" s="3"/>
      <c r="J7" s="7"/>
    </row>
    <row r="8" spans="1:10" x14ac:dyDescent="0.25">
      <c r="A8" s="8"/>
      <c r="B8" s="9"/>
      <c r="C8" s="10" t="s">
        <v>7</v>
      </c>
      <c r="D8" s="15">
        <f>'Buyer Estimated Costs'!J10</f>
        <v>30</v>
      </c>
      <c r="E8" s="3"/>
      <c r="F8" s="9"/>
      <c r="G8" s="10" t="s">
        <v>8</v>
      </c>
      <c r="H8" s="14" t="str">
        <f>IF(Values_Entered,Number_of_Payments,"")</f>
        <v/>
      </c>
      <c r="I8" s="3"/>
      <c r="J8" s="7"/>
    </row>
    <row r="9" spans="1:10" x14ac:dyDescent="0.25">
      <c r="A9" s="8"/>
      <c r="B9" s="9"/>
      <c r="C9" s="10" t="s">
        <v>9</v>
      </c>
      <c r="D9" s="15">
        <v>12</v>
      </c>
      <c r="E9" s="3"/>
      <c r="F9" s="9"/>
      <c r="G9" s="10" t="s">
        <v>10</v>
      </c>
      <c r="H9" s="12" t="str">
        <f>IF(Values_Entered,SUMIF(Beg_Bal,"&gt;0",Extra_Pay),"")</f>
        <v/>
      </c>
      <c r="I9" s="3"/>
      <c r="J9" s="7"/>
    </row>
    <row r="10" spans="1:10" x14ac:dyDescent="0.25">
      <c r="A10" s="8"/>
      <c r="B10" s="9"/>
      <c r="C10" s="10" t="s">
        <v>11</v>
      </c>
      <c r="D10" s="16">
        <v>42309</v>
      </c>
      <c r="E10" s="3"/>
      <c r="F10" s="17"/>
      <c r="G10" s="18" t="s">
        <v>12</v>
      </c>
      <c r="H10" s="12" t="str">
        <f>IF(Values_Entered,SUMIF(Beg_Bal,"&gt;0",Int),"")</f>
        <v/>
      </c>
      <c r="I10" s="3"/>
      <c r="J10" s="7"/>
    </row>
    <row r="11" spans="1:10" x14ac:dyDescent="0.25">
      <c r="A11" s="8"/>
      <c r="B11" s="17"/>
      <c r="C11" s="18" t="s">
        <v>13</v>
      </c>
      <c r="D11" s="19">
        <v>0</v>
      </c>
      <c r="E11" s="3"/>
      <c r="F11" s="1"/>
      <c r="G11" s="1"/>
      <c r="H11" s="1"/>
      <c r="I11" s="3"/>
      <c r="J11" s="7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1"/>
      <c r="J12" s="7"/>
    </row>
    <row r="13" spans="1:10" x14ac:dyDescent="0.25">
      <c r="A13" s="1"/>
      <c r="B13" s="20" t="s">
        <v>14</v>
      </c>
      <c r="C13" s="277"/>
      <c r="D13" s="278"/>
      <c r="E13" s="1"/>
      <c r="F13" s="1"/>
      <c r="G13" s="1"/>
      <c r="H13" s="1"/>
      <c r="I13" s="1"/>
      <c r="J13" s="7"/>
    </row>
    <row r="14" spans="1:10" ht="13.8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7"/>
    </row>
    <row r="15" spans="1:10" ht="3" customHeight="1" thickTop="1" x14ac:dyDescent="0.25">
      <c r="A15" s="6"/>
      <c r="B15" s="6"/>
      <c r="C15" s="6"/>
      <c r="D15" s="6"/>
      <c r="E15" s="6"/>
      <c r="F15" s="6"/>
      <c r="G15" s="6"/>
      <c r="H15" s="6"/>
      <c r="I15" s="6"/>
      <c r="J15" s="7"/>
    </row>
    <row r="16" spans="1:10" s="24" customFormat="1" ht="31.5" customHeight="1" thickBot="1" x14ac:dyDescent="0.3">
      <c r="A16" s="21" t="s">
        <v>15</v>
      </c>
      <c r="B16" s="22" t="s">
        <v>16</v>
      </c>
      <c r="C16" s="22" t="s">
        <v>17</v>
      </c>
      <c r="D16" s="22" t="s">
        <v>4</v>
      </c>
      <c r="E16" s="22" t="s">
        <v>18</v>
      </c>
      <c r="F16" s="22" t="s">
        <v>19</v>
      </c>
      <c r="G16" s="22" t="s">
        <v>20</v>
      </c>
      <c r="H16" s="22" t="s">
        <v>21</v>
      </c>
      <c r="I16" s="23" t="s">
        <v>22</v>
      </c>
    </row>
    <row r="17" spans="1:11" s="24" customFormat="1" ht="3" customHeight="1" thickTop="1" x14ac:dyDescent="0.25">
      <c r="A17" s="6"/>
      <c r="B17" s="25"/>
      <c r="C17" s="25"/>
      <c r="D17" s="25"/>
      <c r="E17" s="25"/>
      <c r="F17" s="25"/>
      <c r="G17" s="25"/>
      <c r="H17" s="25"/>
      <c r="I17" s="26"/>
    </row>
    <row r="18" spans="1:11" s="24" customFormat="1" x14ac:dyDescent="0.25">
      <c r="A18" s="27" t="str">
        <f>IF(Values_Entered,1,"")</f>
        <v/>
      </c>
      <c r="B18" s="28" t="str">
        <f t="shared" ref="B18:B81" si="0">IF(Pay_Num&lt;&gt;"",DATE(YEAR(Loan_Start),MONTH(Loan_Start)+(Pay_Num)*12/Num_Pmt_Per_Year,DAY(Loan_Start)),"")</f>
        <v/>
      </c>
      <c r="C18" s="29" t="str">
        <f>IF(Values_Entered,Loan_Amount,"")</f>
        <v/>
      </c>
      <c r="D18" s="29" t="str">
        <f>IF(Pay_Num&lt;&gt;"",Scheduled_Monthly_Payment,"")</f>
        <v/>
      </c>
      <c r="E18" s="30" t="e">
        <f t="shared" ref="E18:E81" si="1">IF(AND(Pay_Num&lt;&gt;"",Sched_Pay+Scheduled_Extra_Payments&lt;Beg_Bal),Scheduled_Extra_Payments,IF(AND(Pay_Num&lt;&gt;"",Beg_Bal-Sched_Pay&gt;0),Beg_Bal-Sched_Pay,IF(Pay_Num&lt;&gt;"",0,"")))</f>
        <v>#VALUE!</v>
      </c>
      <c r="F18" s="29" t="e">
        <f t="shared" ref="F18:F81" si="2">IF(AND(Pay_Num&lt;&gt;"",Sched_Pay+Extra_Pay&lt;Beg_Bal),Sched_Pay+Extra_Pay,IF(Pay_Num&lt;&gt;"",Beg_Bal,""))</f>
        <v>#VALUE!</v>
      </c>
      <c r="G18" s="29" t="str">
        <f>IF(Pay_Num&lt;&gt;"",Total_Pay-Int,"")</f>
        <v/>
      </c>
      <c r="H18" s="29" t="str">
        <f>IF(Pay_Num&lt;&gt;"",Beg_Bal*(Interest_Rate/Num_Pmt_Per_Year),"")</f>
        <v/>
      </c>
      <c r="I18" s="29" t="e">
        <f t="shared" ref="I18:I81" si="3">IF(AND(Pay_Num&lt;&gt;"",Sched_Pay+Extra_Pay&lt;Beg_Bal),Beg_Bal-Princ,IF(Pay_Num&lt;&gt;"",0,""))</f>
        <v>#VALUE!</v>
      </c>
    </row>
    <row r="19" spans="1:11" s="24" customFormat="1" ht="12.75" customHeight="1" x14ac:dyDescent="0.25">
      <c r="A19" s="27" t="str">
        <f t="shared" ref="A19:A82" si="4">IF(Values_Entered,A18+1,"")</f>
        <v/>
      </c>
      <c r="B19" s="28" t="str">
        <f t="shared" si="0"/>
        <v/>
      </c>
      <c r="C19" s="31" t="str">
        <f>IF(Pay_Num&lt;&gt;"",I18,"")</f>
        <v/>
      </c>
      <c r="D19" s="31" t="str">
        <f>IF(Pay_Num&lt;&gt;"",Scheduled_Monthly_Payment,"")</f>
        <v/>
      </c>
      <c r="E19" s="32" t="e">
        <f t="shared" si="1"/>
        <v>#VALUE!</v>
      </c>
      <c r="F19" s="31" t="e">
        <f t="shared" si="2"/>
        <v>#VALUE!</v>
      </c>
      <c r="G19" s="31" t="str">
        <f t="shared" ref="G19:G82" si="5">IF(Pay_Num&lt;&gt;"",Total_Pay-Int,"")</f>
        <v/>
      </c>
      <c r="H19" s="31" t="str">
        <f t="shared" ref="H19:H82" si="6">IF(Pay_Num&lt;&gt;"",Beg_Bal*Interest_Rate/Num_Pmt_Per_Year,"")</f>
        <v/>
      </c>
      <c r="I19" s="31" t="e">
        <f t="shared" si="3"/>
        <v>#VALUE!</v>
      </c>
    </row>
    <row r="20" spans="1:11" s="24" customFormat="1" ht="12.75" customHeight="1" x14ac:dyDescent="0.25">
      <c r="A20" s="27" t="str">
        <f t="shared" si="4"/>
        <v/>
      </c>
      <c r="B20" s="28" t="str">
        <f t="shared" si="0"/>
        <v/>
      </c>
      <c r="C20" s="31" t="str">
        <f t="shared" ref="C20:C83" si="7">IF(Pay_Num&lt;&gt;"",I19,"")</f>
        <v/>
      </c>
      <c r="D20" s="31" t="str">
        <f t="shared" ref="D20:D83" si="8">IF(Pay_Num&lt;&gt;"",Scheduled_Monthly_Payment,"")</f>
        <v/>
      </c>
      <c r="E20" s="32" t="e">
        <f t="shared" si="1"/>
        <v>#VALUE!</v>
      </c>
      <c r="F20" s="31" t="e">
        <f t="shared" si="2"/>
        <v>#VALUE!</v>
      </c>
      <c r="G20" s="31" t="str">
        <f t="shared" si="5"/>
        <v/>
      </c>
      <c r="H20" s="31" t="str">
        <f t="shared" si="6"/>
        <v/>
      </c>
      <c r="I20" s="31" t="e">
        <f t="shared" si="3"/>
        <v>#VALUE!</v>
      </c>
    </row>
    <row r="21" spans="1:11" s="24" customFormat="1" x14ac:dyDescent="0.25">
      <c r="A21" s="27" t="str">
        <f t="shared" si="4"/>
        <v/>
      </c>
      <c r="B21" s="28" t="str">
        <f t="shared" si="0"/>
        <v/>
      </c>
      <c r="C21" s="31" t="str">
        <f t="shared" si="7"/>
        <v/>
      </c>
      <c r="D21" s="31" t="str">
        <f t="shared" si="8"/>
        <v/>
      </c>
      <c r="E21" s="32" t="e">
        <f t="shared" si="1"/>
        <v>#VALUE!</v>
      </c>
      <c r="F21" s="31" t="e">
        <f t="shared" si="2"/>
        <v>#VALUE!</v>
      </c>
      <c r="G21" s="31" t="str">
        <f t="shared" si="5"/>
        <v/>
      </c>
      <c r="H21" s="31" t="str">
        <f t="shared" si="6"/>
        <v/>
      </c>
      <c r="I21" s="31" t="e">
        <f t="shared" si="3"/>
        <v>#VALUE!</v>
      </c>
    </row>
    <row r="22" spans="1:11" s="24" customFormat="1" x14ac:dyDescent="0.25">
      <c r="A22" s="27" t="str">
        <f t="shared" si="4"/>
        <v/>
      </c>
      <c r="B22" s="28" t="str">
        <f t="shared" si="0"/>
        <v/>
      </c>
      <c r="C22" s="31" t="str">
        <f t="shared" si="7"/>
        <v/>
      </c>
      <c r="D22" s="31" t="str">
        <f t="shared" si="8"/>
        <v/>
      </c>
      <c r="E22" s="32" t="e">
        <f t="shared" si="1"/>
        <v>#VALUE!</v>
      </c>
      <c r="F22" s="31" t="e">
        <f t="shared" si="2"/>
        <v>#VALUE!</v>
      </c>
      <c r="G22" s="31" t="str">
        <f t="shared" si="5"/>
        <v/>
      </c>
      <c r="H22" s="31" t="str">
        <f t="shared" si="6"/>
        <v/>
      </c>
      <c r="I22" s="31" t="e">
        <f t="shared" si="3"/>
        <v>#VALUE!</v>
      </c>
    </row>
    <row r="23" spans="1:11" x14ac:dyDescent="0.25">
      <c r="A23" s="27" t="str">
        <f t="shared" si="4"/>
        <v/>
      </c>
      <c r="B23" s="28" t="str">
        <f t="shared" si="0"/>
        <v/>
      </c>
      <c r="C23" s="31" t="str">
        <f>IF(Pay_Num&lt;&gt;"",I22,"")</f>
        <v/>
      </c>
      <c r="D23" s="31" t="str">
        <f t="shared" si="8"/>
        <v/>
      </c>
      <c r="E23" s="32" t="e">
        <f t="shared" si="1"/>
        <v>#VALUE!</v>
      </c>
      <c r="F23" s="31" t="e">
        <f t="shared" si="2"/>
        <v>#VALUE!</v>
      </c>
      <c r="G23" s="31" t="str">
        <f t="shared" si="5"/>
        <v/>
      </c>
      <c r="H23" s="31" t="str">
        <f t="shared" si="6"/>
        <v/>
      </c>
      <c r="I23" s="31" t="e">
        <f t="shared" si="3"/>
        <v>#VALUE!</v>
      </c>
      <c r="J23" s="24"/>
      <c r="K23" s="24"/>
    </row>
    <row r="24" spans="1:11" x14ac:dyDescent="0.25">
      <c r="A24" s="27" t="str">
        <f t="shared" si="4"/>
        <v/>
      </c>
      <c r="B24" s="28" t="str">
        <f t="shared" si="0"/>
        <v/>
      </c>
      <c r="C24" s="31" t="str">
        <f t="shared" si="7"/>
        <v/>
      </c>
      <c r="D24" s="31" t="str">
        <f t="shared" si="8"/>
        <v/>
      </c>
      <c r="E24" s="32" t="e">
        <f t="shared" si="1"/>
        <v>#VALUE!</v>
      </c>
      <c r="F24" s="31" t="e">
        <f t="shared" si="2"/>
        <v>#VALUE!</v>
      </c>
      <c r="G24" s="31" t="str">
        <f t="shared" si="5"/>
        <v/>
      </c>
      <c r="H24" s="31" t="str">
        <f t="shared" si="6"/>
        <v/>
      </c>
      <c r="I24" s="31" t="e">
        <f t="shared" si="3"/>
        <v>#VALUE!</v>
      </c>
      <c r="J24" s="24"/>
      <c r="K24" s="24"/>
    </row>
    <row r="25" spans="1:11" x14ac:dyDescent="0.25">
      <c r="A25" s="27" t="str">
        <f t="shared" si="4"/>
        <v/>
      </c>
      <c r="B25" s="28" t="str">
        <f t="shared" si="0"/>
        <v/>
      </c>
      <c r="C25" s="31" t="str">
        <f>IF(Pay_Num&lt;&gt;"",I24,"")</f>
        <v/>
      </c>
      <c r="D25" s="31" t="str">
        <f t="shared" si="8"/>
        <v/>
      </c>
      <c r="E25" s="32" t="e">
        <f t="shared" si="1"/>
        <v>#VALUE!</v>
      </c>
      <c r="F25" s="31" t="e">
        <f t="shared" si="2"/>
        <v>#VALUE!</v>
      </c>
      <c r="G25" s="31" t="str">
        <f t="shared" si="5"/>
        <v/>
      </c>
      <c r="H25" s="31" t="str">
        <f t="shared" si="6"/>
        <v/>
      </c>
      <c r="I25" s="31" t="e">
        <f t="shared" si="3"/>
        <v>#VALUE!</v>
      </c>
      <c r="J25" s="24"/>
      <c r="K25" s="24"/>
    </row>
    <row r="26" spans="1:11" x14ac:dyDescent="0.25">
      <c r="A26" s="27" t="str">
        <f t="shared" si="4"/>
        <v/>
      </c>
      <c r="B26" s="28" t="str">
        <f t="shared" si="0"/>
        <v/>
      </c>
      <c r="C26" s="31" t="str">
        <f t="shared" si="7"/>
        <v/>
      </c>
      <c r="D26" s="31" t="str">
        <f t="shared" si="8"/>
        <v/>
      </c>
      <c r="E26" s="32" t="e">
        <f t="shared" si="1"/>
        <v>#VALUE!</v>
      </c>
      <c r="F26" s="31" t="e">
        <f t="shared" si="2"/>
        <v>#VALUE!</v>
      </c>
      <c r="G26" s="31" t="str">
        <f t="shared" si="5"/>
        <v/>
      </c>
      <c r="H26" s="31" t="str">
        <f t="shared" si="6"/>
        <v/>
      </c>
      <c r="I26" s="31" t="e">
        <f t="shared" si="3"/>
        <v>#VALUE!</v>
      </c>
      <c r="J26" s="24"/>
      <c r="K26" s="24"/>
    </row>
    <row r="27" spans="1:11" x14ac:dyDescent="0.25">
      <c r="A27" s="27" t="str">
        <f t="shared" si="4"/>
        <v/>
      </c>
      <c r="B27" s="28" t="str">
        <f t="shared" si="0"/>
        <v/>
      </c>
      <c r="C27" s="31" t="str">
        <f t="shared" si="7"/>
        <v/>
      </c>
      <c r="D27" s="31" t="str">
        <f t="shared" si="8"/>
        <v/>
      </c>
      <c r="E27" s="32" t="e">
        <f t="shared" si="1"/>
        <v>#VALUE!</v>
      </c>
      <c r="F27" s="31" t="e">
        <f t="shared" si="2"/>
        <v>#VALUE!</v>
      </c>
      <c r="G27" s="31" t="str">
        <f t="shared" si="5"/>
        <v/>
      </c>
      <c r="H27" s="31" t="str">
        <f t="shared" si="6"/>
        <v/>
      </c>
      <c r="I27" s="31" t="e">
        <f t="shared" si="3"/>
        <v>#VALUE!</v>
      </c>
      <c r="J27" s="24"/>
      <c r="K27" s="24"/>
    </row>
    <row r="28" spans="1:11" x14ac:dyDescent="0.25">
      <c r="A28" s="27" t="str">
        <f t="shared" si="4"/>
        <v/>
      </c>
      <c r="B28" s="28" t="str">
        <f t="shared" si="0"/>
        <v/>
      </c>
      <c r="C28" s="31" t="str">
        <f t="shared" si="7"/>
        <v/>
      </c>
      <c r="D28" s="31" t="str">
        <f t="shared" si="8"/>
        <v/>
      </c>
      <c r="E28" s="32" t="e">
        <f t="shared" si="1"/>
        <v>#VALUE!</v>
      </c>
      <c r="F28" s="31" t="e">
        <f t="shared" si="2"/>
        <v>#VALUE!</v>
      </c>
      <c r="G28" s="31" t="str">
        <f t="shared" si="5"/>
        <v/>
      </c>
      <c r="H28" s="31" t="str">
        <f t="shared" si="6"/>
        <v/>
      </c>
      <c r="I28" s="31" t="e">
        <f t="shared" si="3"/>
        <v>#VALUE!</v>
      </c>
      <c r="J28" s="24"/>
      <c r="K28" s="24"/>
    </row>
    <row r="29" spans="1:11" x14ac:dyDescent="0.25">
      <c r="A29" s="27" t="str">
        <f t="shared" si="4"/>
        <v/>
      </c>
      <c r="B29" s="28" t="str">
        <f t="shared" si="0"/>
        <v/>
      </c>
      <c r="C29" s="31" t="str">
        <f t="shared" si="7"/>
        <v/>
      </c>
      <c r="D29" s="31" t="str">
        <f t="shared" si="8"/>
        <v/>
      </c>
      <c r="E29" s="32" t="e">
        <f t="shared" si="1"/>
        <v>#VALUE!</v>
      </c>
      <c r="F29" s="31" t="e">
        <f t="shared" si="2"/>
        <v>#VALUE!</v>
      </c>
      <c r="G29" s="31" t="str">
        <f t="shared" si="5"/>
        <v/>
      </c>
      <c r="H29" s="31" t="str">
        <f t="shared" si="6"/>
        <v/>
      </c>
      <c r="I29" s="31" t="e">
        <f t="shared" si="3"/>
        <v>#VALUE!</v>
      </c>
      <c r="J29" s="24"/>
      <c r="K29" s="24"/>
    </row>
    <row r="30" spans="1:11" x14ac:dyDescent="0.25">
      <c r="A30" s="27" t="str">
        <f t="shared" si="4"/>
        <v/>
      </c>
      <c r="B30" s="28" t="str">
        <f t="shared" si="0"/>
        <v/>
      </c>
      <c r="C30" s="31" t="str">
        <f t="shared" si="7"/>
        <v/>
      </c>
      <c r="D30" s="31" t="str">
        <f t="shared" si="8"/>
        <v/>
      </c>
      <c r="E30" s="32" t="e">
        <f t="shared" si="1"/>
        <v>#VALUE!</v>
      </c>
      <c r="F30" s="31" t="e">
        <f t="shared" si="2"/>
        <v>#VALUE!</v>
      </c>
      <c r="G30" s="31" t="str">
        <f t="shared" si="5"/>
        <v/>
      </c>
      <c r="H30" s="31" t="str">
        <f t="shared" si="6"/>
        <v/>
      </c>
      <c r="I30" s="31" t="e">
        <f t="shared" si="3"/>
        <v>#VALUE!</v>
      </c>
      <c r="J30" s="24"/>
      <c r="K30" s="24"/>
    </row>
    <row r="31" spans="1:11" x14ac:dyDescent="0.25">
      <c r="A31" s="27" t="str">
        <f t="shared" si="4"/>
        <v/>
      </c>
      <c r="B31" s="28" t="str">
        <f t="shared" si="0"/>
        <v/>
      </c>
      <c r="C31" s="31" t="str">
        <f t="shared" si="7"/>
        <v/>
      </c>
      <c r="D31" s="31" t="str">
        <f t="shared" si="8"/>
        <v/>
      </c>
      <c r="E31" s="32" t="e">
        <f t="shared" si="1"/>
        <v>#VALUE!</v>
      </c>
      <c r="F31" s="31" t="e">
        <f t="shared" si="2"/>
        <v>#VALUE!</v>
      </c>
      <c r="G31" s="31" t="str">
        <f t="shared" si="5"/>
        <v/>
      </c>
      <c r="H31" s="31" t="str">
        <f t="shared" si="6"/>
        <v/>
      </c>
      <c r="I31" s="31" t="e">
        <f t="shared" si="3"/>
        <v>#VALUE!</v>
      </c>
      <c r="J31" s="24"/>
      <c r="K31" s="24"/>
    </row>
    <row r="32" spans="1:11" x14ac:dyDescent="0.25">
      <c r="A32" s="27" t="str">
        <f t="shared" si="4"/>
        <v/>
      </c>
      <c r="B32" s="28" t="str">
        <f t="shared" si="0"/>
        <v/>
      </c>
      <c r="C32" s="31" t="str">
        <f t="shared" si="7"/>
        <v/>
      </c>
      <c r="D32" s="31" t="str">
        <f t="shared" si="8"/>
        <v/>
      </c>
      <c r="E32" s="32" t="e">
        <f t="shared" si="1"/>
        <v>#VALUE!</v>
      </c>
      <c r="F32" s="31" t="e">
        <f t="shared" si="2"/>
        <v>#VALUE!</v>
      </c>
      <c r="G32" s="31" t="str">
        <f t="shared" si="5"/>
        <v/>
      </c>
      <c r="H32" s="31" t="str">
        <f t="shared" si="6"/>
        <v/>
      </c>
      <c r="I32" s="31" t="e">
        <f t="shared" si="3"/>
        <v>#VALUE!</v>
      </c>
      <c r="J32" s="24"/>
      <c r="K32" s="24"/>
    </row>
    <row r="33" spans="1:11" x14ac:dyDescent="0.25">
      <c r="A33" s="27" t="str">
        <f t="shared" si="4"/>
        <v/>
      </c>
      <c r="B33" s="28" t="str">
        <f t="shared" si="0"/>
        <v/>
      </c>
      <c r="C33" s="31" t="str">
        <f t="shared" si="7"/>
        <v/>
      </c>
      <c r="D33" s="31" t="str">
        <f t="shared" si="8"/>
        <v/>
      </c>
      <c r="E33" s="32" t="e">
        <f t="shared" si="1"/>
        <v>#VALUE!</v>
      </c>
      <c r="F33" s="31" t="e">
        <f t="shared" si="2"/>
        <v>#VALUE!</v>
      </c>
      <c r="G33" s="31" t="str">
        <f t="shared" si="5"/>
        <v/>
      </c>
      <c r="H33" s="31" t="str">
        <f t="shared" si="6"/>
        <v/>
      </c>
      <c r="I33" s="31" t="e">
        <f t="shared" si="3"/>
        <v>#VALUE!</v>
      </c>
      <c r="J33" s="24"/>
      <c r="K33" s="24"/>
    </row>
    <row r="34" spans="1:11" x14ac:dyDescent="0.25">
      <c r="A34" s="27" t="str">
        <f t="shared" si="4"/>
        <v/>
      </c>
      <c r="B34" s="28" t="str">
        <f t="shared" si="0"/>
        <v/>
      </c>
      <c r="C34" s="31" t="str">
        <f t="shared" si="7"/>
        <v/>
      </c>
      <c r="D34" s="31" t="str">
        <f t="shared" si="8"/>
        <v/>
      </c>
      <c r="E34" s="32" t="e">
        <f t="shared" si="1"/>
        <v>#VALUE!</v>
      </c>
      <c r="F34" s="31" t="e">
        <f t="shared" si="2"/>
        <v>#VALUE!</v>
      </c>
      <c r="G34" s="31" t="str">
        <f t="shared" si="5"/>
        <v/>
      </c>
      <c r="H34" s="31" t="str">
        <f t="shared" si="6"/>
        <v/>
      </c>
      <c r="I34" s="31" t="e">
        <f t="shared" si="3"/>
        <v>#VALUE!</v>
      </c>
      <c r="J34" s="24"/>
      <c r="K34" s="24"/>
    </row>
    <row r="35" spans="1:11" x14ac:dyDescent="0.25">
      <c r="A35" s="27" t="str">
        <f t="shared" si="4"/>
        <v/>
      </c>
      <c r="B35" s="28" t="str">
        <f t="shared" si="0"/>
        <v/>
      </c>
      <c r="C35" s="31" t="str">
        <f t="shared" si="7"/>
        <v/>
      </c>
      <c r="D35" s="31" t="str">
        <f t="shared" si="8"/>
        <v/>
      </c>
      <c r="E35" s="32" t="e">
        <f t="shared" si="1"/>
        <v>#VALUE!</v>
      </c>
      <c r="F35" s="31" t="e">
        <f t="shared" si="2"/>
        <v>#VALUE!</v>
      </c>
      <c r="G35" s="31" t="str">
        <f t="shared" si="5"/>
        <v/>
      </c>
      <c r="H35" s="31" t="str">
        <f t="shared" si="6"/>
        <v/>
      </c>
      <c r="I35" s="31" t="e">
        <f t="shared" si="3"/>
        <v>#VALUE!</v>
      </c>
      <c r="J35" s="24"/>
      <c r="K35" s="24"/>
    </row>
    <row r="36" spans="1:11" x14ac:dyDescent="0.25">
      <c r="A36" s="27" t="str">
        <f t="shared" si="4"/>
        <v/>
      </c>
      <c r="B36" s="28" t="str">
        <f t="shared" si="0"/>
        <v/>
      </c>
      <c r="C36" s="31" t="str">
        <f t="shared" si="7"/>
        <v/>
      </c>
      <c r="D36" s="31" t="str">
        <f t="shared" si="8"/>
        <v/>
      </c>
      <c r="E36" s="32" t="e">
        <f t="shared" si="1"/>
        <v>#VALUE!</v>
      </c>
      <c r="F36" s="31" t="e">
        <f t="shared" si="2"/>
        <v>#VALUE!</v>
      </c>
      <c r="G36" s="31" t="str">
        <f t="shared" si="5"/>
        <v/>
      </c>
      <c r="H36" s="31" t="str">
        <f t="shared" si="6"/>
        <v/>
      </c>
      <c r="I36" s="31" t="e">
        <f t="shared" si="3"/>
        <v>#VALUE!</v>
      </c>
      <c r="J36" s="24"/>
      <c r="K36" s="24"/>
    </row>
    <row r="37" spans="1:11" x14ac:dyDescent="0.25">
      <c r="A37" s="27" t="str">
        <f t="shared" si="4"/>
        <v/>
      </c>
      <c r="B37" s="28" t="str">
        <f t="shared" si="0"/>
        <v/>
      </c>
      <c r="C37" s="31" t="str">
        <f t="shared" si="7"/>
        <v/>
      </c>
      <c r="D37" s="31" t="str">
        <f t="shared" si="8"/>
        <v/>
      </c>
      <c r="E37" s="32" t="e">
        <f t="shared" si="1"/>
        <v>#VALUE!</v>
      </c>
      <c r="F37" s="31" t="e">
        <f t="shared" si="2"/>
        <v>#VALUE!</v>
      </c>
      <c r="G37" s="31" t="str">
        <f t="shared" si="5"/>
        <v/>
      </c>
      <c r="H37" s="31" t="str">
        <f t="shared" si="6"/>
        <v/>
      </c>
      <c r="I37" s="31" t="e">
        <f t="shared" si="3"/>
        <v>#VALUE!</v>
      </c>
      <c r="J37" s="24"/>
      <c r="K37" s="24"/>
    </row>
    <row r="38" spans="1:11" x14ac:dyDescent="0.25">
      <c r="A38" s="27" t="str">
        <f t="shared" si="4"/>
        <v/>
      </c>
      <c r="B38" s="28" t="str">
        <f t="shared" si="0"/>
        <v/>
      </c>
      <c r="C38" s="31" t="str">
        <f t="shared" si="7"/>
        <v/>
      </c>
      <c r="D38" s="31" t="str">
        <f t="shared" si="8"/>
        <v/>
      </c>
      <c r="E38" s="32" t="e">
        <f t="shared" si="1"/>
        <v>#VALUE!</v>
      </c>
      <c r="F38" s="31" t="e">
        <f t="shared" si="2"/>
        <v>#VALUE!</v>
      </c>
      <c r="G38" s="31" t="str">
        <f t="shared" si="5"/>
        <v/>
      </c>
      <c r="H38" s="31" t="str">
        <f t="shared" si="6"/>
        <v/>
      </c>
      <c r="I38" s="31" t="e">
        <f t="shared" si="3"/>
        <v>#VALUE!</v>
      </c>
      <c r="J38" s="24"/>
      <c r="K38" s="24"/>
    </row>
    <row r="39" spans="1:11" x14ac:dyDescent="0.25">
      <c r="A39" s="27" t="str">
        <f t="shared" si="4"/>
        <v/>
      </c>
      <c r="B39" s="28" t="str">
        <f t="shared" si="0"/>
        <v/>
      </c>
      <c r="C39" s="31" t="str">
        <f t="shared" si="7"/>
        <v/>
      </c>
      <c r="D39" s="31" t="str">
        <f t="shared" si="8"/>
        <v/>
      </c>
      <c r="E39" s="32" t="e">
        <f t="shared" si="1"/>
        <v>#VALUE!</v>
      </c>
      <c r="F39" s="31" t="e">
        <f t="shared" si="2"/>
        <v>#VALUE!</v>
      </c>
      <c r="G39" s="31" t="str">
        <f t="shared" si="5"/>
        <v/>
      </c>
      <c r="H39" s="31" t="str">
        <f t="shared" si="6"/>
        <v/>
      </c>
      <c r="I39" s="31" t="e">
        <f t="shared" si="3"/>
        <v>#VALUE!</v>
      </c>
      <c r="J39" s="24"/>
      <c r="K39" s="24"/>
    </row>
    <row r="40" spans="1:11" x14ac:dyDescent="0.25">
      <c r="A40" s="27" t="str">
        <f t="shared" si="4"/>
        <v/>
      </c>
      <c r="B40" s="28" t="str">
        <f t="shared" si="0"/>
        <v/>
      </c>
      <c r="C40" s="31" t="str">
        <f t="shared" si="7"/>
        <v/>
      </c>
      <c r="D40" s="31" t="str">
        <f t="shared" si="8"/>
        <v/>
      </c>
      <c r="E40" s="32" t="e">
        <f t="shared" si="1"/>
        <v>#VALUE!</v>
      </c>
      <c r="F40" s="31" t="e">
        <f t="shared" si="2"/>
        <v>#VALUE!</v>
      </c>
      <c r="G40" s="31" t="str">
        <f t="shared" si="5"/>
        <v/>
      </c>
      <c r="H40" s="31" t="str">
        <f t="shared" si="6"/>
        <v/>
      </c>
      <c r="I40" s="31" t="e">
        <f t="shared" si="3"/>
        <v>#VALUE!</v>
      </c>
      <c r="J40" s="24"/>
      <c r="K40" s="24"/>
    </row>
    <row r="41" spans="1:11" x14ac:dyDescent="0.25">
      <c r="A41" s="27" t="str">
        <f t="shared" si="4"/>
        <v/>
      </c>
      <c r="B41" s="28" t="str">
        <f t="shared" si="0"/>
        <v/>
      </c>
      <c r="C41" s="31" t="str">
        <f t="shared" si="7"/>
        <v/>
      </c>
      <c r="D41" s="31" t="str">
        <f t="shared" si="8"/>
        <v/>
      </c>
      <c r="E41" s="32" t="e">
        <f t="shared" si="1"/>
        <v>#VALUE!</v>
      </c>
      <c r="F41" s="31" t="e">
        <f t="shared" si="2"/>
        <v>#VALUE!</v>
      </c>
      <c r="G41" s="31" t="str">
        <f t="shared" si="5"/>
        <v/>
      </c>
      <c r="H41" s="31" t="str">
        <f t="shared" si="6"/>
        <v/>
      </c>
      <c r="I41" s="31" t="e">
        <f t="shared" si="3"/>
        <v>#VALUE!</v>
      </c>
      <c r="J41" s="24"/>
      <c r="K41" s="24"/>
    </row>
    <row r="42" spans="1:11" x14ac:dyDescent="0.25">
      <c r="A42" s="27" t="str">
        <f t="shared" si="4"/>
        <v/>
      </c>
      <c r="B42" s="28" t="str">
        <f t="shared" si="0"/>
        <v/>
      </c>
      <c r="C42" s="31" t="str">
        <f t="shared" si="7"/>
        <v/>
      </c>
      <c r="D42" s="31" t="str">
        <f t="shared" si="8"/>
        <v/>
      </c>
      <c r="E42" s="32" t="e">
        <f t="shared" si="1"/>
        <v>#VALUE!</v>
      </c>
      <c r="F42" s="31" t="e">
        <f t="shared" si="2"/>
        <v>#VALUE!</v>
      </c>
      <c r="G42" s="31" t="str">
        <f t="shared" si="5"/>
        <v/>
      </c>
      <c r="H42" s="31" t="str">
        <f t="shared" si="6"/>
        <v/>
      </c>
      <c r="I42" s="31" t="e">
        <f t="shared" si="3"/>
        <v>#VALUE!</v>
      </c>
      <c r="J42" s="24"/>
      <c r="K42" s="24"/>
    </row>
    <row r="43" spans="1:11" x14ac:dyDescent="0.25">
      <c r="A43" s="27" t="str">
        <f t="shared" si="4"/>
        <v/>
      </c>
      <c r="B43" s="28" t="str">
        <f t="shared" si="0"/>
        <v/>
      </c>
      <c r="C43" s="31" t="str">
        <f t="shared" si="7"/>
        <v/>
      </c>
      <c r="D43" s="31" t="str">
        <f t="shared" si="8"/>
        <v/>
      </c>
      <c r="E43" s="32" t="e">
        <f t="shared" si="1"/>
        <v>#VALUE!</v>
      </c>
      <c r="F43" s="31" t="e">
        <f t="shared" si="2"/>
        <v>#VALUE!</v>
      </c>
      <c r="G43" s="31" t="str">
        <f t="shared" si="5"/>
        <v/>
      </c>
      <c r="H43" s="31" t="str">
        <f t="shared" si="6"/>
        <v/>
      </c>
      <c r="I43" s="31" t="e">
        <f t="shared" si="3"/>
        <v>#VALUE!</v>
      </c>
      <c r="J43" s="24"/>
      <c r="K43" s="24"/>
    </row>
    <row r="44" spans="1:11" x14ac:dyDescent="0.25">
      <c r="A44" s="27" t="str">
        <f t="shared" si="4"/>
        <v/>
      </c>
      <c r="B44" s="28" t="str">
        <f t="shared" si="0"/>
        <v/>
      </c>
      <c r="C44" s="31" t="str">
        <f t="shared" si="7"/>
        <v/>
      </c>
      <c r="D44" s="31" t="str">
        <f t="shared" si="8"/>
        <v/>
      </c>
      <c r="E44" s="32" t="e">
        <f t="shared" si="1"/>
        <v>#VALUE!</v>
      </c>
      <c r="F44" s="31" t="e">
        <f t="shared" si="2"/>
        <v>#VALUE!</v>
      </c>
      <c r="G44" s="31" t="str">
        <f t="shared" si="5"/>
        <v/>
      </c>
      <c r="H44" s="31" t="str">
        <f t="shared" si="6"/>
        <v/>
      </c>
      <c r="I44" s="31" t="e">
        <f t="shared" si="3"/>
        <v>#VALUE!</v>
      </c>
      <c r="J44" s="24"/>
      <c r="K44" s="24"/>
    </row>
    <row r="45" spans="1:11" x14ac:dyDescent="0.25">
      <c r="A45" s="27" t="str">
        <f t="shared" si="4"/>
        <v/>
      </c>
      <c r="B45" s="28" t="str">
        <f t="shared" si="0"/>
        <v/>
      </c>
      <c r="C45" s="31" t="str">
        <f t="shared" si="7"/>
        <v/>
      </c>
      <c r="D45" s="31" t="str">
        <f t="shared" si="8"/>
        <v/>
      </c>
      <c r="E45" s="32" t="e">
        <f t="shared" si="1"/>
        <v>#VALUE!</v>
      </c>
      <c r="F45" s="31" t="e">
        <f t="shared" si="2"/>
        <v>#VALUE!</v>
      </c>
      <c r="G45" s="31" t="str">
        <f t="shared" si="5"/>
        <v/>
      </c>
      <c r="H45" s="31" t="str">
        <f t="shared" si="6"/>
        <v/>
      </c>
      <c r="I45" s="31" t="e">
        <f t="shared" si="3"/>
        <v>#VALUE!</v>
      </c>
      <c r="J45" s="24"/>
      <c r="K45" s="24"/>
    </row>
    <row r="46" spans="1:11" x14ac:dyDescent="0.25">
      <c r="A46" s="27" t="str">
        <f t="shared" si="4"/>
        <v/>
      </c>
      <c r="B46" s="28" t="str">
        <f t="shared" si="0"/>
        <v/>
      </c>
      <c r="C46" s="31" t="str">
        <f t="shared" si="7"/>
        <v/>
      </c>
      <c r="D46" s="31" t="str">
        <f t="shared" si="8"/>
        <v/>
      </c>
      <c r="E46" s="32" t="e">
        <f t="shared" si="1"/>
        <v>#VALUE!</v>
      </c>
      <c r="F46" s="31" t="e">
        <f t="shared" si="2"/>
        <v>#VALUE!</v>
      </c>
      <c r="G46" s="31" t="str">
        <f t="shared" si="5"/>
        <v/>
      </c>
      <c r="H46" s="31" t="str">
        <f t="shared" si="6"/>
        <v/>
      </c>
      <c r="I46" s="31" t="e">
        <f t="shared" si="3"/>
        <v>#VALUE!</v>
      </c>
      <c r="J46" s="24"/>
      <c r="K46" s="24"/>
    </row>
    <row r="47" spans="1:11" x14ac:dyDescent="0.25">
      <c r="A47" s="27" t="str">
        <f t="shared" si="4"/>
        <v/>
      </c>
      <c r="B47" s="28" t="str">
        <f t="shared" si="0"/>
        <v/>
      </c>
      <c r="C47" s="31" t="str">
        <f t="shared" si="7"/>
        <v/>
      </c>
      <c r="D47" s="31" t="str">
        <f t="shared" si="8"/>
        <v/>
      </c>
      <c r="E47" s="32" t="e">
        <f t="shared" si="1"/>
        <v>#VALUE!</v>
      </c>
      <c r="F47" s="31" t="e">
        <f t="shared" si="2"/>
        <v>#VALUE!</v>
      </c>
      <c r="G47" s="31" t="str">
        <f t="shared" si="5"/>
        <v/>
      </c>
      <c r="H47" s="31" t="str">
        <f t="shared" si="6"/>
        <v/>
      </c>
      <c r="I47" s="31" t="e">
        <f t="shared" si="3"/>
        <v>#VALUE!</v>
      </c>
      <c r="J47" s="24"/>
      <c r="K47" s="24"/>
    </row>
    <row r="48" spans="1:11" x14ac:dyDescent="0.25">
      <c r="A48" s="27" t="str">
        <f t="shared" si="4"/>
        <v/>
      </c>
      <c r="B48" s="28" t="str">
        <f t="shared" si="0"/>
        <v/>
      </c>
      <c r="C48" s="31" t="str">
        <f t="shared" si="7"/>
        <v/>
      </c>
      <c r="D48" s="31" t="str">
        <f t="shared" si="8"/>
        <v/>
      </c>
      <c r="E48" s="32" t="e">
        <f t="shared" si="1"/>
        <v>#VALUE!</v>
      </c>
      <c r="F48" s="31" t="e">
        <f t="shared" si="2"/>
        <v>#VALUE!</v>
      </c>
      <c r="G48" s="31" t="str">
        <f t="shared" si="5"/>
        <v/>
      </c>
      <c r="H48" s="31" t="str">
        <f t="shared" si="6"/>
        <v/>
      </c>
      <c r="I48" s="31" t="e">
        <f t="shared" si="3"/>
        <v>#VALUE!</v>
      </c>
      <c r="J48" s="24"/>
      <c r="K48" s="24"/>
    </row>
    <row r="49" spans="1:11" x14ac:dyDescent="0.25">
      <c r="A49" s="27" t="str">
        <f t="shared" si="4"/>
        <v/>
      </c>
      <c r="B49" s="28" t="str">
        <f t="shared" si="0"/>
        <v/>
      </c>
      <c r="C49" s="31" t="str">
        <f t="shared" si="7"/>
        <v/>
      </c>
      <c r="D49" s="31" t="str">
        <f t="shared" si="8"/>
        <v/>
      </c>
      <c r="E49" s="32" t="e">
        <f t="shared" si="1"/>
        <v>#VALUE!</v>
      </c>
      <c r="F49" s="31" t="e">
        <f t="shared" si="2"/>
        <v>#VALUE!</v>
      </c>
      <c r="G49" s="31" t="str">
        <f t="shared" si="5"/>
        <v/>
      </c>
      <c r="H49" s="31" t="str">
        <f t="shared" si="6"/>
        <v/>
      </c>
      <c r="I49" s="31" t="e">
        <f t="shared" si="3"/>
        <v>#VALUE!</v>
      </c>
      <c r="J49" s="24"/>
      <c r="K49" s="24"/>
    </row>
    <row r="50" spans="1:11" x14ac:dyDescent="0.25">
      <c r="A50" s="27" t="str">
        <f t="shared" si="4"/>
        <v/>
      </c>
      <c r="B50" s="28" t="str">
        <f t="shared" si="0"/>
        <v/>
      </c>
      <c r="C50" s="31" t="str">
        <f t="shared" si="7"/>
        <v/>
      </c>
      <c r="D50" s="31" t="str">
        <f t="shared" si="8"/>
        <v/>
      </c>
      <c r="E50" s="32" t="e">
        <f t="shared" si="1"/>
        <v>#VALUE!</v>
      </c>
      <c r="F50" s="31" t="e">
        <f t="shared" si="2"/>
        <v>#VALUE!</v>
      </c>
      <c r="G50" s="31" t="str">
        <f t="shared" si="5"/>
        <v/>
      </c>
      <c r="H50" s="31" t="str">
        <f t="shared" si="6"/>
        <v/>
      </c>
      <c r="I50" s="31" t="e">
        <f t="shared" si="3"/>
        <v>#VALUE!</v>
      </c>
      <c r="J50" s="24"/>
      <c r="K50" s="24"/>
    </row>
    <row r="51" spans="1:11" x14ac:dyDescent="0.25">
      <c r="A51" s="27" t="str">
        <f t="shared" si="4"/>
        <v/>
      </c>
      <c r="B51" s="28" t="str">
        <f t="shared" si="0"/>
        <v/>
      </c>
      <c r="C51" s="31" t="str">
        <f t="shared" si="7"/>
        <v/>
      </c>
      <c r="D51" s="31" t="str">
        <f t="shared" si="8"/>
        <v/>
      </c>
      <c r="E51" s="32" t="e">
        <f t="shared" si="1"/>
        <v>#VALUE!</v>
      </c>
      <c r="F51" s="31" t="e">
        <f t="shared" si="2"/>
        <v>#VALUE!</v>
      </c>
      <c r="G51" s="31" t="str">
        <f t="shared" si="5"/>
        <v/>
      </c>
      <c r="H51" s="31" t="str">
        <f t="shared" si="6"/>
        <v/>
      </c>
      <c r="I51" s="31" t="e">
        <f t="shared" si="3"/>
        <v>#VALUE!</v>
      </c>
      <c r="J51" s="24"/>
      <c r="K51" s="24"/>
    </row>
    <row r="52" spans="1:11" x14ac:dyDescent="0.25">
      <c r="A52" s="27" t="str">
        <f t="shared" si="4"/>
        <v/>
      </c>
      <c r="B52" s="28" t="str">
        <f t="shared" si="0"/>
        <v/>
      </c>
      <c r="C52" s="31" t="str">
        <f t="shared" si="7"/>
        <v/>
      </c>
      <c r="D52" s="31" t="str">
        <f t="shared" si="8"/>
        <v/>
      </c>
      <c r="E52" s="32" t="e">
        <f t="shared" si="1"/>
        <v>#VALUE!</v>
      </c>
      <c r="F52" s="31" t="e">
        <f t="shared" si="2"/>
        <v>#VALUE!</v>
      </c>
      <c r="G52" s="31" t="str">
        <f t="shared" si="5"/>
        <v/>
      </c>
      <c r="H52" s="31" t="str">
        <f t="shared" si="6"/>
        <v/>
      </c>
      <c r="I52" s="31" t="e">
        <f t="shared" si="3"/>
        <v>#VALUE!</v>
      </c>
      <c r="J52" s="24"/>
      <c r="K52" s="24"/>
    </row>
    <row r="53" spans="1:11" x14ac:dyDescent="0.25">
      <c r="A53" s="27" t="str">
        <f t="shared" si="4"/>
        <v/>
      </c>
      <c r="B53" s="28" t="str">
        <f t="shared" si="0"/>
        <v/>
      </c>
      <c r="C53" s="31" t="str">
        <f t="shared" si="7"/>
        <v/>
      </c>
      <c r="D53" s="31" t="str">
        <f t="shared" si="8"/>
        <v/>
      </c>
      <c r="E53" s="32" t="e">
        <f t="shared" si="1"/>
        <v>#VALUE!</v>
      </c>
      <c r="F53" s="31" t="e">
        <f t="shared" si="2"/>
        <v>#VALUE!</v>
      </c>
      <c r="G53" s="31" t="str">
        <f t="shared" si="5"/>
        <v/>
      </c>
      <c r="H53" s="31" t="str">
        <f t="shared" si="6"/>
        <v/>
      </c>
      <c r="I53" s="31" t="e">
        <f t="shared" si="3"/>
        <v>#VALUE!</v>
      </c>
      <c r="J53" s="24"/>
      <c r="K53" s="24"/>
    </row>
    <row r="54" spans="1:11" x14ac:dyDescent="0.25">
      <c r="A54" s="27" t="str">
        <f t="shared" si="4"/>
        <v/>
      </c>
      <c r="B54" s="28" t="str">
        <f t="shared" si="0"/>
        <v/>
      </c>
      <c r="C54" s="31" t="str">
        <f t="shared" si="7"/>
        <v/>
      </c>
      <c r="D54" s="31" t="str">
        <f t="shared" si="8"/>
        <v/>
      </c>
      <c r="E54" s="32" t="e">
        <f t="shared" si="1"/>
        <v>#VALUE!</v>
      </c>
      <c r="F54" s="31" t="e">
        <f t="shared" si="2"/>
        <v>#VALUE!</v>
      </c>
      <c r="G54" s="31" t="str">
        <f t="shared" si="5"/>
        <v/>
      </c>
      <c r="H54" s="31" t="str">
        <f t="shared" si="6"/>
        <v/>
      </c>
      <c r="I54" s="31" t="e">
        <f t="shared" si="3"/>
        <v>#VALUE!</v>
      </c>
      <c r="J54" s="24"/>
      <c r="K54" s="24"/>
    </row>
    <row r="55" spans="1:11" x14ac:dyDescent="0.25">
      <c r="A55" s="27" t="str">
        <f t="shared" si="4"/>
        <v/>
      </c>
      <c r="B55" s="28" t="str">
        <f t="shared" si="0"/>
        <v/>
      </c>
      <c r="C55" s="31" t="str">
        <f t="shared" si="7"/>
        <v/>
      </c>
      <c r="D55" s="31" t="str">
        <f t="shared" si="8"/>
        <v/>
      </c>
      <c r="E55" s="32" t="e">
        <f t="shared" si="1"/>
        <v>#VALUE!</v>
      </c>
      <c r="F55" s="31" t="e">
        <f t="shared" si="2"/>
        <v>#VALUE!</v>
      </c>
      <c r="G55" s="31" t="str">
        <f t="shared" si="5"/>
        <v/>
      </c>
      <c r="H55" s="31" t="str">
        <f t="shared" si="6"/>
        <v/>
      </c>
      <c r="I55" s="31" t="e">
        <f t="shared" si="3"/>
        <v>#VALUE!</v>
      </c>
      <c r="J55" s="24"/>
      <c r="K55" s="24"/>
    </row>
    <row r="56" spans="1:11" x14ac:dyDescent="0.25">
      <c r="A56" s="27" t="str">
        <f t="shared" si="4"/>
        <v/>
      </c>
      <c r="B56" s="28" t="str">
        <f t="shared" si="0"/>
        <v/>
      </c>
      <c r="C56" s="31" t="str">
        <f t="shared" si="7"/>
        <v/>
      </c>
      <c r="D56" s="31" t="str">
        <f t="shared" si="8"/>
        <v/>
      </c>
      <c r="E56" s="32" t="e">
        <f t="shared" si="1"/>
        <v>#VALUE!</v>
      </c>
      <c r="F56" s="31" t="e">
        <f t="shared" si="2"/>
        <v>#VALUE!</v>
      </c>
      <c r="G56" s="31" t="str">
        <f t="shared" si="5"/>
        <v/>
      </c>
      <c r="H56" s="31" t="str">
        <f t="shared" si="6"/>
        <v/>
      </c>
      <c r="I56" s="31" t="e">
        <f t="shared" si="3"/>
        <v>#VALUE!</v>
      </c>
      <c r="J56" s="24"/>
      <c r="K56" s="24"/>
    </row>
    <row r="57" spans="1:11" x14ac:dyDescent="0.25">
      <c r="A57" s="27" t="str">
        <f t="shared" si="4"/>
        <v/>
      </c>
      <c r="B57" s="28" t="str">
        <f t="shared" si="0"/>
        <v/>
      </c>
      <c r="C57" s="31" t="str">
        <f t="shared" si="7"/>
        <v/>
      </c>
      <c r="D57" s="31" t="str">
        <f t="shared" si="8"/>
        <v/>
      </c>
      <c r="E57" s="32" t="e">
        <f t="shared" si="1"/>
        <v>#VALUE!</v>
      </c>
      <c r="F57" s="31" t="e">
        <f t="shared" si="2"/>
        <v>#VALUE!</v>
      </c>
      <c r="G57" s="31" t="str">
        <f t="shared" si="5"/>
        <v/>
      </c>
      <c r="H57" s="31" t="str">
        <f t="shared" si="6"/>
        <v/>
      </c>
      <c r="I57" s="31" t="e">
        <f t="shared" si="3"/>
        <v>#VALUE!</v>
      </c>
      <c r="J57" s="24"/>
      <c r="K57" s="24"/>
    </row>
    <row r="58" spans="1:11" x14ac:dyDescent="0.25">
      <c r="A58" s="27" t="str">
        <f t="shared" si="4"/>
        <v/>
      </c>
      <c r="B58" s="28" t="str">
        <f t="shared" si="0"/>
        <v/>
      </c>
      <c r="C58" s="31" t="str">
        <f t="shared" si="7"/>
        <v/>
      </c>
      <c r="D58" s="31" t="str">
        <f t="shared" si="8"/>
        <v/>
      </c>
      <c r="E58" s="32" t="e">
        <f t="shared" si="1"/>
        <v>#VALUE!</v>
      </c>
      <c r="F58" s="31" t="e">
        <f t="shared" si="2"/>
        <v>#VALUE!</v>
      </c>
      <c r="G58" s="31" t="str">
        <f t="shared" si="5"/>
        <v/>
      </c>
      <c r="H58" s="31" t="str">
        <f t="shared" si="6"/>
        <v/>
      </c>
      <c r="I58" s="31" t="e">
        <f t="shared" si="3"/>
        <v>#VALUE!</v>
      </c>
      <c r="J58" s="24"/>
      <c r="K58" s="24"/>
    </row>
    <row r="59" spans="1:11" x14ac:dyDescent="0.25">
      <c r="A59" s="27" t="str">
        <f t="shared" si="4"/>
        <v/>
      </c>
      <c r="B59" s="28" t="str">
        <f t="shared" si="0"/>
        <v/>
      </c>
      <c r="C59" s="31" t="str">
        <f t="shared" si="7"/>
        <v/>
      </c>
      <c r="D59" s="31" t="str">
        <f t="shared" si="8"/>
        <v/>
      </c>
      <c r="E59" s="32" t="e">
        <f t="shared" si="1"/>
        <v>#VALUE!</v>
      </c>
      <c r="F59" s="31" t="e">
        <f t="shared" si="2"/>
        <v>#VALUE!</v>
      </c>
      <c r="G59" s="31" t="str">
        <f t="shared" si="5"/>
        <v/>
      </c>
      <c r="H59" s="31" t="str">
        <f t="shared" si="6"/>
        <v/>
      </c>
      <c r="I59" s="31" t="e">
        <f t="shared" si="3"/>
        <v>#VALUE!</v>
      </c>
      <c r="J59" s="24"/>
      <c r="K59" s="24"/>
    </row>
    <row r="60" spans="1:11" x14ac:dyDescent="0.25">
      <c r="A60" s="27" t="str">
        <f t="shared" si="4"/>
        <v/>
      </c>
      <c r="B60" s="28" t="str">
        <f t="shared" si="0"/>
        <v/>
      </c>
      <c r="C60" s="31" t="str">
        <f t="shared" si="7"/>
        <v/>
      </c>
      <c r="D60" s="31" t="str">
        <f t="shared" si="8"/>
        <v/>
      </c>
      <c r="E60" s="32" t="e">
        <f t="shared" si="1"/>
        <v>#VALUE!</v>
      </c>
      <c r="F60" s="31" t="e">
        <f t="shared" si="2"/>
        <v>#VALUE!</v>
      </c>
      <c r="G60" s="31" t="str">
        <f t="shared" si="5"/>
        <v/>
      </c>
      <c r="H60" s="31" t="str">
        <f t="shared" si="6"/>
        <v/>
      </c>
      <c r="I60" s="31" t="e">
        <f t="shared" si="3"/>
        <v>#VALUE!</v>
      </c>
      <c r="J60" s="24"/>
      <c r="K60" s="24"/>
    </row>
    <row r="61" spans="1:11" x14ac:dyDescent="0.25">
      <c r="A61" s="27" t="str">
        <f t="shared" si="4"/>
        <v/>
      </c>
      <c r="B61" s="28" t="str">
        <f t="shared" si="0"/>
        <v/>
      </c>
      <c r="C61" s="31" t="str">
        <f t="shared" si="7"/>
        <v/>
      </c>
      <c r="D61" s="31" t="str">
        <f t="shared" si="8"/>
        <v/>
      </c>
      <c r="E61" s="32" t="e">
        <f t="shared" si="1"/>
        <v>#VALUE!</v>
      </c>
      <c r="F61" s="31" t="e">
        <f t="shared" si="2"/>
        <v>#VALUE!</v>
      </c>
      <c r="G61" s="31" t="str">
        <f t="shared" si="5"/>
        <v/>
      </c>
      <c r="H61" s="31" t="str">
        <f t="shared" si="6"/>
        <v/>
      </c>
      <c r="I61" s="31" t="e">
        <f t="shared" si="3"/>
        <v>#VALUE!</v>
      </c>
      <c r="J61" s="24"/>
      <c r="K61" s="24"/>
    </row>
    <row r="62" spans="1:11" x14ac:dyDescent="0.25">
      <c r="A62" s="27" t="str">
        <f t="shared" si="4"/>
        <v/>
      </c>
      <c r="B62" s="28" t="str">
        <f t="shared" si="0"/>
        <v/>
      </c>
      <c r="C62" s="31" t="str">
        <f t="shared" si="7"/>
        <v/>
      </c>
      <c r="D62" s="31" t="str">
        <f t="shared" si="8"/>
        <v/>
      </c>
      <c r="E62" s="32" t="e">
        <f t="shared" si="1"/>
        <v>#VALUE!</v>
      </c>
      <c r="F62" s="31" t="e">
        <f t="shared" si="2"/>
        <v>#VALUE!</v>
      </c>
      <c r="G62" s="31" t="str">
        <f t="shared" si="5"/>
        <v/>
      </c>
      <c r="H62" s="31" t="str">
        <f t="shared" si="6"/>
        <v/>
      </c>
      <c r="I62" s="31" t="e">
        <f t="shared" si="3"/>
        <v>#VALUE!</v>
      </c>
      <c r="J62" s="24"/>
      <c r="K62" s="24"/>
    </row>
    <row r="63" spans="1:11" x14ac:dyDescent="0.25">
      <c r="A63" s="27" t="str">
        <f t="shared" si="4"/>
        <v/>
      </c>
      <c r="B63" s="28" t="str">
        <f t="shared" si="0"/>
        <v/>
      </c>
      <c r="C63" s="31" t="str">
        <f t="shared" si="7"/>
        <v/>
      </c>
      <c r="D63" s="31" t="str">
        <f t="shared" si="8"/>
        <v/>
      </c>
      <c r="E63" s="32" t="e">
        <f t="shared" si="1"/>
        <v>#VALUE!</v>
      </c>
      <c r="F63" s="31" t="e">
        <f t="shared" si="2"/>
        <v>#VALUE!</v>
      </c>
      <c r="G63" s="31" t="str">
        <f t="shared" si="5"/>
        <v/>
      </c>
      <c r="H63" s="31" t="str">
        <f t="shared" si="6"/>
        <v/>
      </c>
      <c r="I63" s="31" t="e">
        <f t="shared" si="3"/>
        <v>#VALUE!</v>
      </c>
      <c r="J63" s="24"/>
      <c r="K63" s="24"/>
    </row>
    <row r="64" spans="1:11" x14ac:dyDescent="0.25">
      <c r="A64" s="27" t="str">
        <f t="shared" si="4"/>
        <v/>
      </c>
      <c r="B64" s="28" t="str">
        <f t="shared" si="0"/>
        <v/>
      </c>
      <c r="C64" s="31" t="str">
        <f t="shared" si="7"/>
        <v/>
      </c>
      <c r="D64" s="31" t="str">
        <f t="shared" si="8"/>
        <v/>
      </c>
      <c r="E64" s="32" t="e">
        <f t="shared" si="1"/>
        <v>#VALUE!</v>
      </c>
      <c r="F64" s="31" t="e">
        <f t="shared" si="2"/>
        <v>#VALUE!</v>
      </c>
      <c r="G64" s="31" t="str">
        <f t="shared" si="5"/>
        <v/>
      </c>
      <c r="H64" s="31" t="str">
        <f t="shared" si="6"/>
        <v/>
      </c>
      <c r="I64" s="31" t="e">
        <f t="shared" si="3"/>
        <v>#VALUE!</v>
      </c>
      <c r="J64" s="24"/>
      <c r="K64" s="24"/>
    </row>
    <row r="65" spans="1:11" x14ac:dyDescent="0.25">
      <c r="A65" s="27" t="str">
        <f t="shared" si="4"/>
        <v/>
      </c>
      <c r="B65" s="28" t="str">
        <f t="shared" si="0"/>
        <v/>
      </c>
      <c r="C65" s="31" t="str">
        <f t="shared" si="7"/>
        <v/>
      </c>
      <c r="D65" s="31" t="str">
        <f t="shared" si="8"/>
        <v/>
      </c>
      <c r="E65" s="32" t="e">
        <f t="shared" si="1"/>
        <v>#VALUE!</v>
      </c>
      <c r="F65" s="31" t="e">
        <f t="shared" si="2"/>
        <v>#VALUE!</v>
      </c>
      <c r="G65" s="31" t="str">
        <f t="shared" si="5"/>
        <v/>
      </c>
      <c r="H65" s="31" t="str">
        <f t="shared" si="6"/>
        <v/>
      </c>
      <c r="I65" s="31" t="e">
        <f t="shared" si="3"/>
        <v>#VALUE!</v>
      </c>
      <c r="J65" s="24"/>
      <c r="K65" s="24"/>
    </row>
    <row r="66" spans="1:11" x14ac:dyDescent="0.25">
      <c r="A66" s="27" t="str">
        <f t="shared" si="4"/>
        <v/>
      </c>
      <c r="B66" s="28" t="str">
        <f t="shared" si="0"/>
        <v/>
      </c>
      <c r="C66" s="31" t="str">
        <f t="shared" si="7"/>
        <v/>
      </c>
      <c r="D66" s="31" t="str">
        <f t="shared" si="8"/>
        <v/>
      </c>
      <c r="E66" s="32" t="e">
        <f t="shared" si="1"/>
        <v>#VALUE!</v>
      </c>
      <c r="F66" s="31" t="e">
        <f t="shared" si="2"/>
        <v>#VALUE!</v>
      </c>
      <c r="G66" s="31" t="str">
        <f t="shared" si="5"/>
        <v/>
      </c>
      <c r="H66" s="31" t="str">
        <f t="shared" si="6"/>
        <v/>
      </c>
      <c r="I66" s="31" t="e">
        <f t="shared" si="3"/>
        <v>#VALUE!</v>
      </c>
      <c r="J66" s="24"/>
      <c r="K66" s="24"/>
    </row>
    <row r="67" spans="1:11" x14ac:dyDescent="0.25">
      <c r="A67" s="27" t="str">
        <f t="shared" si="4"/>
        <v/>
      </c>
      <c r="B67" s="28" t="str">
        <f t="shared" si="0"/>
        <v/>
      </c>
      <c r="C67" s="31" t="str">
        <f t="shared" si="7"/>
        <v/>
      </c>
      <c r="D67" s="31" t="str">
        <f t="shared" si="8"/>
        <v/>
      </c>
      <c r="E67" s="32" t="e">
        <f t="shared" si="1"/>
        <v>#VALUE!</v>
      </c>
      <c r="F67" s="31" t="e">
        <f t="shared" si="2"/>
        <v>#VALUE!</v>
      </c>
      <c r="G67" s="31" t="str">
        <f t="shared" si="5"/>
        <v/>
      </c>
      <c r="H67" s="31" t="str">
        <f t="shared" si="6"/>
        <v/>
      </c>
      <c r="I67" s="31" t="e">
        <f t="shared" si="3"/>
        <v>#VALUE!</v>
      </c>
      <c r="J67" s="24"/>
      <c r="K67" s="24"/>
    </row>
    <row r="68" spans="1:11" x14ac:dyDescent="0.25">
      <c r="A68" s="27" t="str">
        <f t="shared" si="4"/>
        <v/>
      </c>
      <c r="B68" s="28" t="str">
        <f t="shared" si="0"/>
        <v/>
      </c>
      <c r="C68" s="31" t="str">
        <f t="shared" si="7"/>
        <v/>
      </c>
      <c r="D68" s="31" t="str">
        <f t="shared" si="8"/>
        <v/>
      </c>
      <c r="E68" s="32" t="e">
        <f t="shared" si="1"/>
        <v>#VALUE!</v>
      </c>
      <c r="F68" s="31" t="e">
        <f t="shared" si="2"/>
        <v>#VALUE!</v>
      </c>
      <c r="G68" s="31" t="str">
        <f t="shared" si="5"/>
        <v/>
      </c>
      <c r="H68" s="31" t="str">
        <f t="shared" si="6"/>
        <v/>
      </c>
      <c r="I68" s="31" t="e">
        <f t="shared" si="3"/>
        <v>#VALUE!</v>
      </c>
      <c r="J68" s="24"/>
      <c r="K68" s="24"/>
    </row>
    <row r="69" spans="1:11" x14ac:dyDescent="0.25">
      <c r="A69" s="27" t="str">
        <f t="shared" si="4"/>
        <v/>
      </c>
      <c r="B69" s="28" t="str">
        <f t="shared" si="0"/>
        <v/>
      </c>
      <c r="C69" s="31" t="str">
        <f t="shared" si="7"/>
        <v/>
      </c>
      <c r="D69" s="31" t="str">
        <f t="shared" si="8"/>
        <v/>
      </c>
      <c r="E69" s="32" t="e">
        <f t="shared" si="1"/>
        <v>#VALUE!</v>
      </c>
      <c r="F69" s="31" t="e">
        <f t="shared" si="2"/>
        <v>#VALUE!</v>
      </c>
      <c r="G69" s="31" t="str">
        <f t="shared" si="5"/>
        <v/>
      </c>
      <c r="H69" s="31" t="str">
        <f t="shared" si="6"/>
        <v/>
      </c>
      <c r="I69" s="31" t="e">
        <f t="shared" si="3"/>
        <v>#VALUE!</v>
      </c>
      <c r="J69" s="24"/>
      <c r="K69" s="24"/>
    </row>
    <row r="70" spans="1:11" x14ac:dyDescent="0.25">
      <c r="A70" s="27" t="str">
        <f t="shared" si="4"/>
        <v/>
      </c>
      <c r="B70" s="28" t="str">
        <f t="shared" si="0"/>
        <v/>
      </c>
      <c r="C70" s="31" t="str">
        <f t="shared" si="7"/>
        <v/>
      </c>
      <c r="D70" s="31" t="str">
        <f t="shared" si="8"/>
        <v/>
      </c>
      <c r="E70" s="32" t="e">
        <f t="shared" si="1"/>
        <v>#VALUE!</v>
      </c>
      <c r="F70" s="31" t="e">
        <f t="shared" si="2"/>
        <v>#VALUE!</v>
      </c>
      <c r="G70" s="31" t="str">
        <f t="shared" si="5"/>
        <v/>
      </c>
      <c r="H70" s="31" t="str">
        <f t="shared" si="6"/>
        <v/>
      </c>
      <c r="I70" s="31" t="e">
        <f t="shared" si="3"/>
        <v>#VALUE!</v>
      </c>
      <c r="J70" s="24"/>
      <c r="K70" s="24"/>
    </row>
    <row r="71" spans="1:11" x14ac:dyDescent="0.25">
      <c r="A71" s="27" t="str">
        <f t="shared" si="4"/>
        <v/>
      </c>
      <c r="B71" s="28" t="str">
        <f t="shared" si="0"/>
        <v/>
      </c>
      <c r="C71" s="31" t="str">
        <f t="shared" si="7"/>
        <v/>
      </c>
      <c r="D71" s="31" t="str">
        <f t="shared" si="8"/>
        <v/>
      </c>
      <c r="E71" s="32" t="e">
        <f t="shared" si="1"/>
        <v>#VALUE!</v>
      </c>
      <c r="F71" s="31" t="e">
        <f t="shared" si="2"/>
        <v>#VALUE!</v>
      </c>
      <c r="G71" s="31" t="str">
        <f t="shared" si="5"/>
        <v/>
      </c>
      <c r="H71" s="31" t="str">
        <f t="shared" si="6"/>
        <v/>
      </c>
      <c r="I71" s="31" t="e">
        <f t="shared" si="3"/>
        <v>#VALUE!</v>
      </c>
      <c r="J71" s="24"/>
      <c r="K71" s="24"/>
    </row>
    <row r="72" spans="1:11" x14ac:dyDescent="0.25">
      <c r="A72" s="27" t="str">
        <f t="shared" si="4"/>
        <v/>
      </c>
      <c r="B72" s="28" t="str">
        <f t="shared" si="0"/>
        <v/>
      </c>
      <c r="C72" s="31" t="str">
        <f t="shared" si="7"/>
        <v/>
      </c>
      <c r="D72" s="31" t="str">
        <f t="shared" si="8"/>
        <v/>
      </c>
      <c r="E72" s="32" t="e">
        <f t="shared" si="1"/>
        <v>#VALUE!</v>
      </c>
      <c r="F72" s="31" t="e">
        <f t="shared" si="2"/>
        <v>#VALUE!</v>
      </c>
      <c r="G72" s="31" t="str">
        <f t="shared" si="5"/>
        <v/>
      </c>
      <c r="H72" s="31" t="str">
        <f t="shared" si="6"/>
        <v/>
      </c>
      <c r="I72" s="31" t="e">
        <f t="shared" si="3"/>
        <v>#VALUE!</v>
      </c>
      <c r="J72" s="24"/>
      <c r="K72" s="24"/>
    </row>
    <row r="73" spans="1:11" x14ac:dyDescent="0.25">
      <c r="A73" s="27" t="str">
        <f t="shared" si="4"/>
        <v/>
      </c>
      <c r="B73" s="28" t="str">
        <f t="shared" si="0"/>
        <v/>
      </c>
      <c r="C73" s="31" t="str">
        <f t="shared" si="7"/>
        <v/>
      </c>
      <c r="D73" s="31" t="str">
        <f t="shared" si="8"/>
        <v/>
      </c>
      <c r="E73" s="32" t="e">
        <f t="shared" si="1"/>
        <v>#VALUE!</v>
      </c>
      <c r="F73" s="31" t="e">
        <f t="shared" si="2"/>
        <v>#VALUE!</v>
      </c>
      <c r="G73" s="31" t="str">
        <f t="shared" si="5"/>
        <v/>
      </c>
      <c r="H73" s="31" t="str">
        <f t="shared" si="6"/>
        <v/>
      </c>
      <c r="I73" s="31" t="e">
        <f t="shared" si="3"/>
        <v>#VALUE!</v>
      </c>
      <c r="J73" s="24"/>
      <c r="K73" s="24"/>
    </row>
    <row r="74" spans="1:11" x14ac:dyDescent="0.25">
      <c r="A74" s="27" t="str">
        <f t="shared" si="4"/>
        <v/>
      </c>
      <c r="B74" s="28" t="str">
        <f t="shared" si="0"/>
        <v/>
      </c>
      <c r="C74" s="31" t="str">
        <f t="shared" si="7"/>
        <v/>
      </c>
      <c r="D74" s="31" t="str">
        <f t="shared" si="8"/>
        <v/>
      </c>
      <c r="E74" s="32" t="e">
        <f t="shared" si="1"/>
        <v>#VALUE!</v>
      </c>
      <c r="F74" s="31" t="e">
        <f t="shared" si="2"/>
        <v>#VALUE!</v>
      </c>
      <c r="G74" s="31" t="str">
        <f t="shared" si="5"/>
        <v/>
      </c>
      <c r="H74" s="31" t="str">
        <f t="shared" si="6"/>
        <v/>
      </c>
      <c r="I74" s="31" t="e">
        <f t="shared" si="3"/>
        <v>#VALUE!</v>
      </c>
      <c r="J74" s="24"/>
      <c r="K74" s="24"/>
    </row>
    <row r="75" spans="1:11" x14ac:dyDescent="0.25">
      <c r="A75" s="27" t="str">
        <f t="shared" si="4"/>
        <v/>
      </c>
      <c r="B75" s="28" t="str">
        <f t="shared" si="0"/>
        <v/>
      </c>
      <c r="C75" s="31" t="str">
        <f t="shared" si="7"/>
        <v/>
      </c>
      <c r="D75" s="31" t="str">
        <f t="shared" si="8"/>
        <v/>
      </c>
      <c r="E75" s="32" t="e">
        <f t="shared" si="1"/>
        <v>#VALUE!</v>
      </c>
      <c r="F75" s="31" t="e">
        <f t="shared" si="2"/>
        <v>#VALUE!</v>
      </c>
      <c r="G75" s="31" t="str">
        <f t="shared" si="5"/>
        <v/>
      </c>
      <c r="H75" s="31" t="str">
        <f t="shared" si="6"/>
        <v/>
      </c>
      <c r="I75" s="31" t="e">
        <f t="shared" si="3"/>
        <v>#VALUE!</v>
      </c>
      <c r="J75" s="24"/>
      <c r="K75" s="24"/>
    </row>
    <row r="76" spans="1:11" x14ac:dyDescent="0.25">
      <c r="A76" s="27" t="str">
        <f t="shared" si="4"/>
        <v/>
      </c>
      <c r="B76" s="28" t="str">
        <f t="shared" si="0"/>
        <v/>
      </c>
      <c r="C76" s="31" t="str">
        <f t="shared" si="7"/>
        <v/>
      </c>
      <c r="D76" s="31" t="str">
        <f t="shared" si="8"/>
        <v/>
      </c>
      <c r="E76" s="32" t="e">
        <f t="shared" si="1"/>
        <v>#VALUE!</v>
      </c>
      <c r="F76" s="31" t="e">
        <f t="shared" si="2"/>
        <v>#VALUE!</v>
      </c>
      <c r="G76" s="31" t="str">
        <f t="shared" si="5"/>
        <v/>
      </c>
      <c r="H76" s="31" t="str">
        <f t="shared" si="6"/>
        <v/>
      </c>
      <c r="I76" s="31" t="e">
        <f t="shared" si="3"/>
        <v>#VALUE!</v>
      </c>
      <c r="J76" s="24"/>
      <c r="K76" s="24"/>
    </row>
    <row r="77" spans="1:11" x14ac:dyDescent="0.25">
      <c r="A77" s="27" t="str">
        <f t="shared" si="4"/>
        <v/>
      </c>
      <c r="B77" s="28" t="str">
        <f t="shared" si="0"/>
        <v/>
      </c>
      <c r="C77" s="31" t="str">
        <f t="shared" si="7"/>
        <v/>
      </c>
      <c r="D77" s="31" t="str">
        <f t="shared" si="8"/>
        <v/>
      </c>
      <c r="E77" s="32" t="e">
        <f t="shared" si="1"/>
        <v>#VALUE!</v>
      </c>
      <c r="F77" s="31" t="e">
        <f t="shared" si="2"/>
        <v>#VALUE!</v>
      </c>
      <c r="G77" s="31" t="str">
        <f t="shared" si="5"/>
        <v/>
      </c>
      <c r="H77" s="31" t="str">
        <f t="shared" si="6"/>
        <v/>
      </c>
      <c r="I77" s="31" t="e">
        <f t="shared" si="3"/>
        <v>#VALUE!</v>
      </c>
      <c r="J77" s="24"/>
      <c r="K77" s="24"/>
    </row>
    <row r="78" spans="1:11" x14ac:dyDescent="0.25">
      <c r="A78" s="27" t="str">
        <f t="shared" si="4"/>
        <v/>
      </c>
      <c r="B78" s="28" t="str">
        <f t="shared" si="0"/>
        <v/>
      </c>
      <c r="C78" s="31" t="str">
        <f t="shared" si="7"/>
        <v/>
      </c>
      <c r="D78" s="31" t="str">
        <f t="shared" si="8"/>
        <v/>
      </c>
      <c r="E78" s="32" t="e">
        <f t="shared" si="1"/>
        <v>#VALUE!</v>
      </c>
      <c r="F78" s="31" t="e">
        <f t="shared" si="2"/>
        <v>#VALUE!</v>
      </c>
      <c r="G78" s="31" t="str">
        <f t="shared" si="5"/>
        <v/>
      </c>
      <c r="H78" s="31" t="str">
        <f t="shared" si="6"/>
        <v/>
      </c>
      <c r="I78" s="31" t="e">
        <f t="shared" si="3"/>
        <v>#VALUE!</v>
      </c>
      <c r="J78" s="24"/>
      <c r="K78" s="24"/>
    </row>
    <row r="79" spans="1:11" x14ac:dyDescent="0.25">
      <c r="A79" s="27" t="str">
        <f t="shared" si="4"/>
        <v/>
      </c>
      <c r="B79" s="28" t="str">
        <f t="shared" si="0"/>
        <v/>
      </c>
      <c r="C79" s="31" t="str">
        <f t="shared" si="7"/>
        <v/>
      </c>
      <c r="D79" s="31" t="str">
        <f t="shared" si="8"/>
        <v/>
      </c>
      <c r="E79" s="32" t="e">
        <f t="shared" si="1"/>
        <v>#VALUE!</v>
      </c>
      <c r="F79" s="31" t="e">
        <f t="shared" si="2"/>
        <v>#VALUE!</v>
      </c>
      <c r="G79" s="31" t="str">
        <f t="shared" si="5"/>
        <v/>
      </c>
      <c r="H79" s="31" t="str">
        <f t="shared" si="6"/>
        <v/>
      </c>
      <c r="I79" s="31" t="e">
        <f t="shared" si="3"/>
        <v>#VALUE!</v>
      </c>
      <c r="J79" s="24"/>
      <c r="K79" s="24"/>
    </row>
    <row r="80" spans="1:11" x14ac:dyDescent="0.25">
      <c r="A80" s="27" t="str">
        <f t="shared" si="4"/>
        <v/>
      </c>
      <c r="B80" s="28" t="str">
        <f t="shared" si="0"/>
        <v/>
      </c>
      <c r="C80" s="31" t="str">
        <f t="shared" si="7"/>
        <v/>
      </c>
      <c r="D80" s="31" t="str">
        <f t="shared" si="8"/>
        <v/>
      </c>
      <c r="E80" s="32" t="e">
        <f t="shared" si="1"/>
        <v>#VALUE!</v>
      </c>
      <c r="F80" s="31" t="e">
        <f t="shared" si="2"/>
        <v>#VALUE!</v>
      </c>
      <c r="G80" s="31" t="str">
        <f t="shared" si="5"/>
        <v/>
      </c>
      <c r="H80" s="31" t="str">
        <f t="shared" si="6"/>
        <v/>
      </c>
      <c r="I80" s="31" t="e">
        <f t="shared" si="3"/>
        <v>#VALUE!</v>
      </c>
      <c r="J80" s="24"/>
      <c r="K80" s="24"/>
    </row>
    <row r="81" spans="1:11" x14ac:dyDescent="0.25">
      <c r="A81" s="27" t="str">
        <f t="shared" si="4"/>
        <v/>
      </c>
      <c r="B81" s="28" t="str">
        <f t="shared" si="0"/>
        <v/>
      </c>
      <c r="C81" s="31" t="str">
        <f t="shared" si="7"/>
        <v/>
      </c>
      <c r="D81" s="31" t="str">
        <f t="shared" si="8"/>
        <v/>
      </c>
      <c r="E81" s="32" t="e">
        <f t="shared" si="1"/>
        <v>#VALUE!</v>
      </c>
      <c r="F81" s="31" t="e">
        <f t="shared" si="2"/>
        <v>#VALUE!</v>
      </c>
      <c r="G81" s="31" t="str">
        <f t="shared" si="5"/>
        <v/>
      </c>
      <c r="H81" s="31" t="str">
        <f t="shared" si="6"/>
        <v/>
      </c>
      <c r="I81" s="31" t="e">
        <f t="shared" si="3"/>
        <v>#VALUE!</v>
      </c>
      <c r="J81" s="24"/>
      <c r="K81" s="24"/>
    </row>
    <row r="82" spans="1:11" x14ac:dyDescent="0.25">
      <c r="A82" s="27" t="str">
        <f t="shared" si="4"/>
        <v/>
      </c>
      <c r="B82" s="28" t="str">
        <f t="shared" ref="B82:B145" si="9">IF(Pay_Num&lt;&gt;"",DATE(YEAR(Loan_Start),MONTH(Loan_Start)+(Pay_Num)*12/Num_Pmt_Per_Year,DAY(Loan_Start)),"")</f>
        <v/>
      </c>
      <c r="C82" s="31" t="str">
        <f t="shared" si="7"/>
        <v/>
      </c>
      <c r="D82" s="31" t="str">
        <f t="shared" si="8"/>
        <v/>
      </c>
      <c r="E82" s="32" t="e">
        <f t="shared" ref="E82:E145" si="10">IF(AND(Pay_Num&lt;&gt;"",Sched_Pay+Scheduled_Extra_Payments&lt;Beg_Bal),Scheduled_Extra_Payments,IF(AND(Pay_Num&lt;&gt;"",Beg_Bal-Sched_Pay&gt;0),Beg_Bal-Sched_Pay,IF(Pay_Num&lt;&gt;"",0,"")))</f>
        <v>#VALUE!</v>
      </c>
      <c r="F82" s="31" t="e">
        <f t="shared" ref="F82:F145" si="11">IF(AND(Pay_Num&lt;&gt;"",Sched_Pay+Extra_Pay&lt;Beg_Bal),Sched_Pay+Extra_Pay,IF(Pay_Num&lt;&gt;"",Beg_Bal,""))</f>
        <v>#VALUE!</v>
      </c>
      <c r="G82" s="31" t="str">
        <f t="shared" si="5"/>
        <v/>
      </c>
      <c r="H82" s="31" t="str">
        <f t="shared" si="6"/>
        <v/>
      </c>
      <c r="I82" s="31" t="e">
        <f t="shared" ref="I82:I145" si="12">IF(AND(Pay_Num&lt;&gt;"",Sched_Pay+Extra_Pay&lt;Beg_Bal),Beg_Bal-Princ,IF(Pay_Num&lt;&gt;"",0,""))</f>
        <v>#VALUE!</v>
      </c>
      <c r="J82" s="24"/>
      <c r="K82" s="24"/>
    </row>
    <row r="83" spans="1:11" x14ac:dyDescent="0.25">
      <c r="A83" s="27" t="str">
        <f t="shared" ref="A83:A146" si="13">IF(Values_Entered,A82+1,"")</f>
        <v/>
      </c>
      <c r="B83" s="28" t="str">
        <f t="shared" si="9"/>
        <v/>
      </c>
      <c r="C83" s="31" t="str">
        <f t="shared" si="7"/>
        <v/>
      </c>
      <c r="D83" s="31" t="str">
        <f t="shared" si="8"/>
        <v/>
      </c>
      <c r="E83" s="32" t="e">
        <f t="shared" si="10"/>
        <v>#VALUE!</v>
      </c>
      <c r="F83" s="31" t="e">
        <f t="shared" si="11"/>
        <v>#VALUE!</v>
      </c>
      <c r="G83" s="31" t="str">
        <f t="shared" ref="G83:G146" si="14">IF(Pay_Num&lt;&gt;"",Total_Pay-Int,"")</f>
        <v/>
      </c>
      <c r="H83" s="31" t="str">
        <f t="shared" ref="H83:H146" si="15">IF(Pay_Num&lt;&gt;"",Beg_Bal*Interest_Rate/Num_Pmt_Per_Year,"")</f>
        <v/>
      </c>
      <c r="I83" s="31" t="e">
        <f t="shared" si="12"/>
        <v>#VALUE!</v>
      </c>
      <c r="J83" s="24"/>
      <c r="K83" s="24"/>
    </row>
    <row r="84" spans="1:11" x14ac:dyDescent="0.25">
      <c r="A84" s="27" t="str">
        <f t="shared" si="13"/>
        <v/>
      </c>
      <c r="B84" s="28" t="str">
        <f t="shared" si="9"/>
        <v/>
      </c>
      <c r="C84" s="31" t="str">
        <f t="shared" ref="C84:C147" si="16">IF(Pay_Num&lt;&gt;"",I83,"")</f>
        <v/>
      </c>
      <c r="D84" s="31" t="str">
        <f t="shared" ref="D84:D147" si="17">IF(Pay_Num&lt;&gt;"",Scheduled_Monthly_Payment,"")</f>
        <v/>
      </c>
      <c r="E84" s="32" t="e">
        <f t="shared" si="10"/>
        <v>#VALUE!</v>
      </c>
      <c r="F84" s="31" t="e">
        <f t="shared" si="11"/>
        <v>#VALUE!</v>
      </c>
      <c r="G84" s="31" t="str">
        <f t="shared" si="14"/>
        <v/>
      </c>
      <c r="H84" s="31" t="str">
        <f t="shared" si="15"/>
        <v/>
      </c>
      <c r="I84" s="31" t="e">
        <f t="shared" si="12"/>
        <v>#VALUE!</v>
      </c>
      <c r="J84" s="24"/>
      <c r="K84" s="24"/>
    </row>
    <row r="85" spans="1:11" x14ac:dyDescent="0.25">
      <c r="A85" s="27" t="str">
        <f t="shared" si="13"/>
        <v/>
      </c>
      <c r="B85" s="28" t="str">
        <f t="shared" si="9"/>
        <v/>
      </c>
      <c r="C85" s="31" t="str">
        <f t="shared" si="16"/>
        <v/>
      </c>
      <c r="D85" s="31" t="str">
        <f t="shared" si="17"/>
        <v/>
      </c>
      <c r="E85" s="32" t="e">
        <f t="shared" si="10"/>
        <v>#VALUE!</v>
      </c>
      <c r="F85" s="31" t="e">
        <f t="shared" si="11"/>
        <v>#VALUE!</v>
      </c>
      <c r="G85" s="31" t="str">
        <f t="shared" si="14"/>
        <v/>
      </c>
      <c r="H85" s="31" t="str">
        <f t="shared" si="15"/>
        <v/>
      </c>
      <c r="I85" s="31" t="e">
        <f t="shared" si="12"/>
        <v>#VALUE!</v>
      </c>
      <c r="J85" s="24"/>
      <c r="K85" s="24"/>
    </row>
    <row r="86" spans="1:11" x14ac:dyDescent="0.25">
      <c r="A86" s="27" t="str">
        <f t="shared" si="13"/>
        <v/>
      </c>
      <c r="B86" s="28" t="str">
        <f t="shared" si="9"/>
        <v/>
      </c>
      <c r="C86" s="31" t="str">
        <f t="shared" si="16"/>
        <v/>
      </c>
      <c r="D86" s="31" t="str">
        <f t="shared" si="17"/>
        <v/>
      </c>
      <c r="E86" s="32" t="e">
        <f t="shared" si="10"/>
        <v>#VALUE!</v>
      </c>
      <c r="F86" s="31" t="e">
        <f t="shared" si="11"/>
        <v>#VALUE!</v>
      </c>
      <c r="G86" s="31" t="str">
        <f t="shared" si="14"/>
        <v/>
      </c>
      <c r="H86" s="31" t="str">
        <f t="shared" si="15"/>
        <v/>
      </c>
      <c r="I86" s="31" t="e">
        <f t="shared" si="12"/>
        <v>#VALUE!</v>
      </c>
      <c r="J86" s="24"/>
      <c r="K86" s="24"/>
    </row>
    <row r="87" spans="1:11" x14ac:dyDescent="0.25">
      <c r="A87" s="27" t="str">
        <f t="shared" si="13"/>
        <v/>
      </c>
      <c r="B87" s="28" t="str">
        <f t="shared" si="9"/>
        <v/>
      </c>
      <c r="C87" s="31" t="str">
        <f t="shared" si="16"/>
        <v/>
      </c>
      <c r="D87" s="31" t="str">
        <f t="shared" si="17"/>
        <v/>
      </c>
      <c r="E87" s="32" t="e">
        <f t="shared" si="10"/>
        <v>#VALUE!</v>
      </c>
      <c r="F87" s="31" t="e">
        <f t="shared" si="11"/>
        <v>#VALUE!</v>
      </c>
      <c r="G87" s="31" t="str">
        <f t="shared" si="14"/>
        <v/>
      </c>
      <c r="H87" s="31" t="str">
        <f t="shared" si="15"/>
        <v/>
      </c>
      <c r="I87" s="31" t="e">
        <f t="shared" si="12"/>
        <v>#VALUE!</v>
      </c>
      <c r="J87" s="24"/>
      <c r="K87" s="24"/>
    </row>
    <row r="88" spans="1:11" x14ac:dyDescent="0.25">
      <c r="A88" s="27" t="str">
        <f t="shared" si="13"/>
        <v/>
      </c>
      <c r="B88" s="28" t="str">
        <f t="shared" si="9"/>
        <v/>
      </c>
      <c r="C88" s="31" t="str">
        <f t="shared" si="16"/>
        <v/>
      </c>
      <c r="D88" s="31" t="str">
        <f t="shared" si="17"/>
        <v/>
      </c>
      <c r="E88" s="32" t="e">
        <f t="shared" si="10"/>
        <v>#VALUE!</v>
      </c>
      <c r="F88" s="31" t="e">
        <f t="shared" si="11"/>
        <v>#VALUE!</v>
      </c>
      <c r="G88" s="31" t="str">
        <f t="shared" si="14"/>
        <v/>
      </c>
      <c r="H88" s="31" t="str">
        <f t="shared" si="15"/>
        <v/>
      </c>
      <c r="I88" s="31" t="e">
        <f t="shared" si="12"/>
        <v>#VALUE!</v>
      </c>
      <c r="J88" s="24"/>
      <c r="K88" s="24"/>
    </row>
    <row r="89" spans="1:11" x14ac:dyDescent="0.25">
      <c r="A89" s="27" t="str">
        <f t="shared" si="13"/>
        <v/>
      </c>
      <c r="B89" s="28" t="str">
        <f t="shared" si="9"/>
        <v/>
      </c>
      <c r="C89" s="31" t="str">
        <f t="shared" si="16"/>
        <v/>
      </c>
      <c r="D89" s="31" t="str">
        <f t="shared" si="17"/>
        <v/>
      </c>
      <c r="E89" s="32" t="e">
        <f t="shared" si="10"/>
        <v>#VALUE!</v>
      </c>
      <c r="F89" s="31" t="e">
        <f t="shared" si="11"/>
        <v>#VALUE!</v>
      </c>
      <c r="G89" s="31" t="str">
        <f t="shared" si="14"/>
        <v/>
      </c>
      <c r="H89" s="31" t="str">
        <f t="shared" si="15"/>
        <v/>
      </c>
      <c r="I89" s="31" t="e">
        <f t="shared" si="12"/>
        <v>#VALUE!</v>
      </c>
      <c r="J89" s="24"/>
      <c r="K89" s="24"/>
    </row>
    <row r="90" spans="1:11" x14ac:dyDescent="0.25">
      <c r="A90" s="27" t="str">
        <f t="shared" si="13"/>
        <v/>
      </c>
      <c r="B90" s="28" t="str">
        <f t="shared" si="9"/>
        <v/>
      </c>
      <c r="C90" s="31" t="str">
        <f t="shared" si="16"/>
        <v/>
      </c>
      <c r="D90" s="31" t="str">
        <f t="shared" si="17"/>
        <v/>
      </c>
      <c r="E90" s="32" t="e">
        <f t="shared" si="10"/>
        <v>#VALUE!</v>
      </c>
      <c r="F90" s="31" t="e">
        <f t="shared" si="11"/>
        <v>#VALUE!</v>
      </c>
      <c r="G90" s="31" t="str">
        <f t="shared" si="14"/>
        <v/>
      </c>
      <c r="H90" s="31" t="str">
        <f t="shared" si="15"/>
        <v/>
      </c>
      <c r="I90" s="31" t="e">
        <f t="shared" si="12"/>
        <v>#VALUE!</v>
      </c>
      <c r="J90" s="24"/>
      <c r="K90" s="24"/>
    </row>
    <row r="91" spans="1:11" x14ac:dyDescent="0.25">
      <c r="A91" s="27" t="str">
        <f t="shared" si="13"/>
        <v/>
      </c>
      <c r="B91" s="28" t="str">
        <f t="shared" si="9"/>
        <v/>
      </c>
      <c r="C91" s="31" t="str">
        <f t="shared" si="16"/>
        <v/>
      </c>
      <c r="D91" s="31" t="str">
        <f t="shared" si="17"/>
        <v/>
      </c>
      <c r="E91" s="32" t="e">
        <f t="shared" si="10"/>
        <v>#VALUE!</v>
      </c>
      <c r="F91" s="31" t="e">
        <f t="shared" si="11"/>
        <v>#VALUE!</v>
      </c>
      <c r="G91" s="31" t="str">
        <f t="shared" si="14"/>
        <v/>
      </c>
      <c r="H91" s="31" t="str">
        <f t="shared" si="15"/>
        <v/>
      </c>
      <c r="I91" s="31" t="e">
        <f t="shared" si="12"/>
        <v>#VALUE!</v>
      </c>
      <c r="J91" s="24"/>
      <c r="K91" s="24"/>
    </row>
    <row r="92" spans="1:11" x14ac:dyDescent="0.25">
      <c r="A92" s="27" t="str">
        <f t="shared" si="13"/>
        <v/>
      </c>
      <c r="B92" s="28" t="str">
        <f t="shared" si="9"/>
        <v/>
      </c>
      <c r="C92" s="31" t="str">
        <f t="shared" si="16"/>
        <v/>
      </c>
      <c r="D92" s="31" t="str">
        <f t="shared" si="17"/>
        <v/>
      </c>
      <c r="E92" s="32" t="e">
        <f t="shared" si="10"/>
        <v>#VALUE!</v>
      </c>
      <c r="F92" s="31" t="e">
        <f t="shared" si="11"/>
        <v>#VALUE!</v>
      </c>
      <c r="G92" s="31" t="str">
        <f t="shared" si="14"/>
        <v/>
      </c>
      <c r="H92" s="31" t="str">
        <f t="shared" si="15"/>
        <v/>
      </c>
      <c r="I92" s="31" t="e">
        <f t="shared" si="12"/>
        <v>#VALUE!</v>
      </c>
      <c r="J92" s="24"/>
      <c r="K92" s="24"/>
    </row>
    <row r="93" spans="1:11" x14ac:dyDescent="0.25">
      <c r="A93" s="27" t="str">
        <f t="shared" si="13"/>
        <v/>
      </c>
      <c r="B93" s="28" t="str">
        <f t="shared" si="9"/>
        <v/>
      </c>
      <c r="C93" s="31" t="str">
        <f t="shared" si="16"/>
        <v/>
      </c>
      <c r="D93" s="31" t="str">
        <f t="shared" si="17"/>
        <v/>
      </c>
      <c r="E93" s="32" t="e">
        <f t="shared" si="10"/>
        <v>#VALUE!</v>
      </c>
      <c r="F93" s="31" t="e">
        <f t="shared" si="11"/>
        <v>#VALUE!</v>
      </c>
      <c r="G93" s="31" t="str">
        <f t="shared" si="14"/>
        <v/>
      </c>
      <c r="H93" s="31" t="str">
        <f t="shared" si="15"/>
        <v/>
      </c>
      <c r="I93" s="31" t="e">
        <f t="shared" si="12"/>
        <v>#VALUE!</v>
      </c>
      <c r="J93" s="24"/>
      <c r="K93" s="24"/>
    </row>
    <row r="94" spans="1:11" x14ac:dyDescent="0.25">
      <c r="A94" s="27" t="str">
        <f t="shared" si="13"/>
        <v/>
      </c>
      <c r="B94" s="28" t="str">
        <f t="shared" si="9"/>
        <v/>
      </c>
      <c r="C94" s="31" t="str">
        <f t="shared" si="16"/>
        <v/>
      </c>
      <c r="D94" s="31" t="str">
        <f t="shared" si="17"/>
        <v/>
      </c>
      <c r="E94" s="32" t="e">
        <f t="shared" si="10"/>
        <v>#VALUE!</v>
      </c>
      <c r="F94" s="31" t="e">
        <f t="shared" si="11"/>
        <v>#VALUE!</v>
      </c>
      <c r="G94" s="31" t="str">
        <f t="shared" si="14"/>
        <v/>
      </c>
      <c r="H94" s="31" t="str">
        <f t="shared" si="15"/>
        <v/>
      </c>
      <c r="I94" s="31" t="e">
        <f t="shared" si="12"/>
        <v>#VALUE!</v>
      </c>
      <c r="J94" s="24"/>
      <c r="K94" s="24"/>
    </row>
    <row r="95" spans="1:11" x14ac:dyDescent="0.25">
      <c r="A95" s="27" t="str">
        <f t="shared" si="13"/>
        <v/>
      </c>
      <c r="B95" s="28" t="str">
        <f t="shared" si="9"/>
        <v/>
      </c>
      <c r="C95" s="31" t="str">
        <f t="shared" si="16"/>
        <v/>
      </c>
      <c r="D95" s="31" t="str">
        <f t="shared" si="17"/>
        <v/>
      </c>
      <c r="E95" s="32" t="e">
        <f t="shared" si="10"/>
        <v>#VALUE!</v>
      </c>
      <c r="F95" s="31" t="e">
        <f t="shared" si="11"/>
        <v>#VALUE!</v>
      </c>
      <c r="G95" s="31" t="str">
        <f t="shared" si="14"/>
        <v/>
      </c>
      <c r="H95" s="31" t="str">
        <f t="shared" si="15"/>
        <v/>
      </c>
      <c r="I95" s="31" t="e">
        <f t="shared" si="12"/>
        <v>#VALUE!</v>
      </c>
      <c r="J95" s="24"/>
      <c r="K95" s="24"/>
    </row>
    <row r="96" spans="1:11" x14ac:dyDescent="0.25">
      <c r="A96" s="27" t="str">
        <f t="shared" si="13"/>
        <v/>
      </c>
      <c r="B96" s="28" t="str">
        <f t="shared" si="9"/>
        <v/>
      </c>
      <c r="C96" s="31" t="str">
        <f t="shared" si="16"/>
        <v/>
      </c>
      <c r="D96" s="31" t="str">
        <f t="shared" si="17"/>
        <v/>
      </c>
      <c r="E96" s="32" t="e">
        <f t="shared" si="10"/>
        <v>#VALUE!</v>
      </c>
      <c r="F96" s="31" t="e">
        <f t="shared" si="11"/>
        <v>#VALUE!</v>
      </c>
      <c r="G96" s="31" t="str">
        <f t="shared" si="14"/>
        <v/>
      </c>
      <c r="H96" s="31" t="str">
        <f t="shared" si="15"/>
        <v/>
      </c>
      <c r="I96" s="31" t="e">
        <f t="shared" si="12"/>
        <v>#VALUE!</v>
      </c>
      <c r="J96" s="24"/>
      <c r="K96" s="24"/>
    </row>
    <row r="97" spans="1:11" x14ac:dyDescent="0.25">
      <c r="A97" s="27" t="str">
        <f t="shared" si="13"/>
        <v/>
      </c>
      <c r="B97" s="28" t="str">
        <f t="shared" si="9"/>
        <v/>
      </c>
      <c r="C97" s="31" t="str">
        <f t="shared" si="16"/>
        <v/>
      </c>
      <c r="D97" s="31" t="str">
        <f t="shared" si="17"/>
        <v/>
      </c>
      <c r="E97" s="32" t="e">
        <f t="shared" si="10"/>
        <v>#VALUE!</v>
      </c>
      <c r="F97" s="31" t="e">
        <f t="shared" si="11"/>
        <v>#VALUE!</v>
      </c>
      <c r="G97" s="31" t="str">
        <f t="shared" si="14"/>
        <v/>
      </c>
      <c r="H97" s="31" t="str">
        <f t="shared" si="15"/>
        <v/>
      </c>
      <c r="I97" s="31" t="e">
        <f t="shared" si="12"/>
        <v>#VALUE!</v>
      </c>
      <c r="J97" s="24"/>
      <c r="K97" s="24"/>
    </row>
    <row r="98" spans="1:11" x14ac:dyDescent="0.25">
      <c r="A98" s="27" t="str">
        <f t="shared" si="13"/>
        <v/>
      </c>
      <c r="B98" s="28" t="str">
        <f t="shared" si="9"/>
        <v/>
      </c>
      <c r="C98" s="31" t="str">
        <f t="shared" si="16"/>
        <v/>
      </c>
      <c r="D98" s="31" t="str">
        <f t="shared" si="17"/>
        <v/>
      </c>
      <c r="E98" s="32" t="e">
        <f t="shared" si="10"/>
        <v>#VALUE!</v>
      </c>
      <c r="F98" s="31" t="e">
        <f t="shared" si="11"/>
        <v>#VALUE!</v>
      </c>
      <c r="G98" s="31" t="str">
        <f t="shared" si="14"/>
        <v/>
      </c>
      <c r="H98" s="31" t="str">
        <f t="shared" si="15"/>
        <v/>
      </c>
      <c r="I98" s="31" t="e">
        <f t="shared" si="12"/>
        <v>#VALUE!</v>
      </c>
      <c r="J98" s="24"/>
      <c r="K98" s="24"/>
    </row>
    <row r="99" spans="1:11" x14ac:dyDescent="0.25">
      <c r="A99" s="27" t="str">
        <f t="shared" si="13"/>
        <v/>
      </c>
      <c r="B99" s="28" t="str">
        <f t="shared" si="9"/>
        <v/>
      </c>
      <c r="C99" s="31" t="str">
        <f t="shared" si="16"/>
        <v/>
      </c>
      <c r="D99" s="31" t="str">
        <f t="shared" si="17"/>
        <v/>
      </c>
      <c r="E99" s="32" t="e">
        <f t="shared" si="10"/>
        <v>#VALUE!</v>
      </c>
      <c r="F99" s="31" t="e">
        <f t="shared" si="11"/>
        <v>#VALUE!</v>
      </c>
      <c r="G99" s="31" t="str">
        <f t="shared" si="14"/>
        <v/>
      </c>
      <c r="H99" s="31" t="str">
        <f t="shared" si="15"/>
        <v/>
      </c>
      <c r="I99" s="31" t="e">
        <f t="shared" si="12"/>
        <v>#VALUE!</v>
      </c>
      <c r="J99" s="24"/>
      <c r="K99" s="24"/>
    </row>
    <row r="100" spans="1:11" x14ac:dyDescent="0.25">
      <c r="A100" s="27" t="str">
        <f t="shared" si="13"/>
        <v/>
      </c>
      <c r="B100" s="28" t="str">
        <f t="shared" si="9"/>
        <v/>
      </c>
      <c r="C100" s="31" t="str">
        <f t="shared" si="16"/>
        <v/>
      </c>
      <c r="D100" s="31" t="str">
        <f t="shared" si="17"/>
        <v/>
      </c>
      <c r="E100" s="32" t="e">
        <f t="shared" si="10"/>
        <v>#VALUE!</v>
      </c>
      <c r="F100" s="31" t="e">
        <f t="shared" si="11"/>
        <v>#VALUE!</v>
      </c>
      <c r="G100" s="31" t="str">
        <f t="shared" si="14"/>
        <v/>
      </c>
      <c r="H100" s="31" t="str">
        <f t="shared" si="15"/>
        <v/>
      </c>
      <c r="I100" s="31" t="e">
        <f t="shared" si="12"/>
        <v>#VALUE!</v>
      </c>
      <c r="J100" s="24"/>
      <c r="K100" s="24"/>
    </row>
    <row r="101" spans="1:11" x14ac:dyDescent="0.25">
      <c r="A101" s="27" t="str">
        <f t="shared" si="13"/>
        <v/>
      </c>
      <c r="B101" s="28" t="str">
        <f t="shared" si="9"/>
        <v/>
      </c>
      <c r="C101" s="31" t="str">
        <f t="shared" si="16"/>
        <v/>
      </c>
      <c r="D101" s="31" t="str">
        <f t="shared" si="17"/>
        <v/>
      </c>
      <c r="E101" s="32" t="e">
        <f t="shared" si="10"/>
        <v>#VALUE!</v>
      </c>
      <c r="F101" s="31" t="e">
        <f t="shared" si="11"/>
        <v>#VALUE!</v>
      </c>
      <c r="G101" s="31" t="str">
        <f t="shared" si="14"/>
        <v/>
      </c>
      <c r="H101" s="31" t="str">
        <f t="shared" si="15"/>
        <v/>
      </c>
      <c r="I101" s="31" t="e">
        <f t="shared" si="12"/>
        <v>#VALUE!</v>
      </c>
      <c r="J101" s="24"/>
      <c r="K101" s="24"/>
    </row>
    <row r="102" spans="1:11" x14ac:dyDescent="0.25">
      <c r="A102" s="27" t="str">
        <f t="shared" si="13"/>
        <v/>
      </c>
      <c r="B102" s="28" t="str">
        <f t="shared" si="9"/>
        <v/>
      </c>
      <c r="C102" s="31" t="str">
        <f t="shared" si="16"/>
        <v/>
      </c>
      <c r="D102" s="31" t="str">
        <f t="shared" si="17"/>
        <v/>
      </c>
      <c r="E102" s="32" t="e">
        <f t="shared" si="10"/>
        <v>#VALUE!</v>
      </c>
      <c r="F102" s="31" t="e">
        <f t="shared" si="11"/>
        <v>#VALUE!</v>
      </c>
      <c r="G102" s="31" t="str">
        <f t="shared" si="14"/>
        <v/>
      </c>
      <c r="H102" s="31" t="str">
        <f t="shared" si="15"/>
        <v/>
      </c>
      <c r="I102" s="31" t="e">
        <f t="shared" si="12"/>
        <v>#VALUE!</v>
      </c>
      <c r="J102" s="24"/>
      <c r="K102" s="24"/>
    </row>
    <row r="103" spans="1:11" x14ac:dyDescent="0.25">
      <c r="A103" s="27" t="str">
        <f t="shared" si="13"/>
        <v/>
      </c>
      <c r="B103" s="28" t="str">
        <f t="shared" si="9"/>
        <v/>
      </c>
      <c r="C103" s="31" t="str">
        <f t="shared" si="16"/>
        <v/>
      </c>
      <c r="D103" s="31" t="str">
        <f t="shared" si="17"/>
        <v/>
      </c>
      <c r="E103" s="32" t="e">
        <f t="shared" si="10"/>
        <v>#VALUE!</v>
      </c>
      <c r="F103" s="31" t="e">
        <f t="shared" si="11"/>
        <v>#VALUE!</v>
      </c>
      <c r="G103" s="31" t="str">
        <f t="shared" si="14"/>
        <v/>
      </c>
      <c r="H103" s="31" t="str">
        <f t="shared" si="15"/>
        <v/>
      </c>
      <c r="I103" s="31" t="e">
        <f t="shared" si="12"/>
        <v>#VALUE!</v>
      </c>
      <c r="J103" s="24"/>
      <c r="K103" s="24"/>
    </row>
    <row r="104" spans="1:11" x14ac:dyDescent="0.25">
      <c r="A104" s="27" t="str">
        <f t="shared" si="13"/>
        <v/>
      </c>
      <c r="B104" s="28" t="str">
        <f t="shared" si="9"/>
        <v/>
      </c>
      <c r="C104" s="31" t="str">
        <f t="shared" si="16"/>
        <v/>
      </c>
      <c r="D104" s="31" t="str">
        <f t="shared" si="17"/>
        <v/>
      </c>
      <c r="E104" s="32" t="e">
        <f t="shared" si="10"/>
        <v>#VALUE!</v>
      </c>
      <c r="F104" s="31" t="e">
        <f t="shared" si="11"/>
        <v>#VALUE!</v>
      </c>
      <c r="G104" s="31" t="str">
        <f t="shared" si="14"/>
        <v/>
      </c>
      <c r="H104" s="31" t="str">
        <f t="shared" si="15"/>
        <v/>
      </c>
      <c r="I104" s="31" t="e">
        <f t="shared" si="12"/>
        <v>#VALUE!</v>
      </c>
      <c r="J104" s="24"/>
      <c r="K104" s="24"/>
    </row>
    <row r="105" spans="1:11" x14ac:dyDescent="0.25">
      <c r="A105" s="27" t="str">
        <f t="shared" si="13"/>
        <v/>
      </c>
      <c r="B105" s="28" t="str">
        <f t="shared" si="9"/>
        <v/>
      </c>
      <c r="C105" s="31" t="str">
        <f t="shared" si="16"/>
        <v/>
      </c>
      <c r="D105" s="31" t="str">
        <f t="shared" si="17"/>
        <v/>
      </c>
      <c r="E105" s="32" t="e">
        <f t="shared" si="10"/>
        <v>#VALUE!</v>
      </c>
      <c r="F105" s="31" t="e">
        <f t="shared" si="11"/>
        <v>#VALUE!</v>
      </c>
      <c r="G105" s="31" t="str">
        <f t="shared" si="14"/>
        <v/>
      </c>
      <c r="H105" s="31" t="str">
        <f t="shared" si="15"/>
        <v/>
      </c>
      <c r="I105" s="31" t="e">
        <f t="shared" si="12"/>
        <v>#VALUE!</v>
      </c>
      <c r="J105" s="24"/>
      <c r="K105" s="24"/>
    </row>
    <row r="106" spans="1:11" x14ac:dyDescent="0.25">
      <c r="A106" s="27" t="str">
        <f t="shared" si="13"/>
        <v/>
      </c>
      <c r="B106" s="28" t="str">
        <f t="shared" si="9"/>
        <v/>
      </c>
      <c r="C106" s="31" t="str">
        <f t="shared" si="16"/>
        <v/>
      </c>
      <c r="D106" s="31" t="str">
        <f t="shared" si="17"/>
        <v/>
      </c>
      <c r="E106" s="32" t="e">
        <f t="shared" si="10"/>
        <v>#VALUE!</v>
      </c>
      <c r="F106" s="31" t="e">
        <f t="shared" si="11"/>
        <v>#VALUE!</v>
      </c>
      <c r="G106" s="31" t="str">
        <f t="shared" si="14"/>
        <v/>
      </c>
      <c r="H106" s="31" t="str">
        <f t="shared" si="15"/>
        <v/>
      </c>
      <c r="I106" s="31" t="e">
        <f t="shared" si="12"/>
        <v>#VALUE!</v>
      </c>
      <c r="J106" s="24"/>
      <c r="K106" s="24"/>
    </row>
    <row r="107" spans="1:11" x14ac:dyDescent="0.25">
      <c r="A107" s="27" t="str">
        <f t="shared" si="13"/>
        <v/>
      </c>
      <c r="B107" s="28" t="str">
        <f t="shared" si="9"/>
        <v/>
      </c>
      <c r="C107" s="31" t="str">
        <f t="shared" si="16"/>
        <v/>
      </c>
      <c r="D107" s="31" t="str">
        <f t="shared" si="17"/>
        <v/>
      </c>
      <c r="E107" s="32" t="e">
        <f t="shared" si="10"/>
        <v>#VALUE!</v>
      </c>
      <c r="F107" s="31" t="e">
        <f t="shared" si="11"/>
        <v>#VALUE!</v>
      </c>
      <c r="G107" s="31" t="str">
        <f t="shared" si="14"/>
        <v/>
      </c>
      <c r="H107" s="31" t="str">
        <f t="shared" si="15"/>
        <v/>
      </c>
      <c r="I107" s="31" t="e">
        <f t="shared" si="12"/>
        <v>#VALUE!</v>
      </c>
      <c r="J107" s="24"/>
      <c r="K107" s="24"/>
    </row>
    <row r="108" spans="1:11" x14ac:dyDescent="0.25">
      <c r="A108" s="27" t="str">
        <f t="shared" si="13"/>
        <v/>
      </c>
      <c r="B108" s="28" t="str">
        <f t="shared" si="9"/>
        <v/>
      </c>
      <c r="C108" s="31" t="str">
        <f t="shared" si="16"/>
        <v/>
      </c>
      <c r="D108" s="31" t="str">
        <f t="shared" si="17"/>
        <v/>
      </c>
      <c r="E108" s="32" t="e">
        <f t="shared" si="10"/>
        <v>#VALUE!</v>
      </c>
      <c r="F108" s="31" t="e">
        <f t="shared" si="11"/>
        <v>#VALUE!</v>
      </c>
      <c r="G108" s="31" t="str">
        <f t="shared" si="14"/>
        <v/>
      </c>
      <c r="H108" s="31" t="str">
        <f t="shared" si="15"/>
        <v/>
      </c>
      <c r="I108" s="31" t="e">
        <f t="shared" si="12"/>
        <v>#VALUE!</v>
      </c>
      <c r="J108" s="24"/>
      <c r="K108" s="24"/>
    </row>
    <row r="109" spans="1:11" x14ac:dyDescent="0.25">
      <c r="A109" s="27" t="str">
        <f t="shared" si="13"/>
        <v/>
      </c>
      <c r="B109" s="28" t="str">
        <f t="shared" si="9"/>
        <v/>
      </c>
      <c r="C109" s="31" t="str">
        <f t="shared" si="16"/>
        <v/>
      </c>
      <c r="D109" s="31" t="str">
        <f t="shared" si="17"/>
        <v/>
      </c>
      <c r="E109" s="32" t="e">
        <f t="shared" si="10"/>
        <v>#VALUE!</v>
      </c>
      <c r="F109" s="31" t="e">
        <f t="shared" si="11"/>
        <v>#VALUE!</v>
      </c>
      <c r="G109" s="31" t="str">
        <f t="shared" si="14"/>
        <v/>
      </c>
      <c r="H109" s="31" t="str">
        <f t="shared" si="15"/>
        <v/>
      </c>
      <c r="I109" s="31" t="e">
        <f t="shared" si="12"/>
        <v>#VALUE!</v>
      </c>
      <c r="J109" s="24"/>
      <c r="K109" s="24"/>
    </row>
    <row r="110" spans="1:11" x14ac:dyDescent="0.25">
      <c r="A110" s="27" t="str">
        <f t="shared" si="13"/>
        <v/>
      </c>
      <c r="B110" s="28" t="str">
        <f t="shared" si="9"/>
        <v/>
      </c>
      <c r="C110" s="31" t="str">
        <f t="shared" si="16"/>
        <v/>
      </c>
      <c r="D110" s="31" t="str">
        <f t="shared" si="17"/>
        <v/>
      </c>
      <c r="E110" s="32" t="e">
        <f t="shared" si="10"/>
        <v>#VALUE!</v>
      </c>
      <c r="F110" s="31" t="e">
        <f t="shared" si="11"/>
        <v>#VALUE!</v>
      </c>
      <c r="G110" s="31" t="str">
        <f t="shared" si="14"/>
        <v/>
      </c>
      <c r="H110" s="31" t="str">
        <f t="shared" si="15"/>
        <v/>
      </c>
      <c r="I110" s="31" t="e">
        <f t="shared" si="12"/>
        <v>#VALUE!</v>
      </c>
      <c r="J110" s="24"/>
      <c r="K110" s="24"/>
    </row>
    <row r="111" spans="1:11" x14ac:dyDescent="0.25">
      <c r="A111" s="27" t="str">
        <f t="shared" si="13"/>
        <v/>
      </c>
      <c r="B111" s="28" t="str">
        <f t="shared" si="9"/>
        <v/>
      </c>
      <c r="C111" s="31" t="str">
        <f t="shared" si="16"/>
        <v/>
      </c>
      <c r="D111" s="31" t="str">
        <f t="shared" si="17"/>
        <v/>
      </c>
      <c r="E111" s="32" t="e">
        <f t="shared" si="10"/>
        <v>#VALUE!</v>
      </c>
      <c r="F111" s="31" t="e">
        <f t="shared" si="11"/>
        <v>#VALUE!</v>
      </c>
      <c r="G111" s="31" t="str">
        <f t="shared" si="14"/>
        <v/>
      </c>
      <c r="H111" s="31" t="str">
        <f t="shared" si="15"/>
        <v/>
      </c>
      <c r="I111" s="31" t="e">
        <f t="shared" si="12"/>
        <v>#VALUE!</v>
      </c>
      <c r="J111" s="24"/>
      <c r="K111" s="24"/>
    </row>
    <row r="112" spans="1:11" x14ac:dyDescent="0.25">
      <c r="A112" s="27" t="str">
        <f t="shared" si="13"/>
        <v/>
      </c>
      <c r="B112" s="28" t="str">
        <f t="shared" si="9"/>
        <v/>
      </c>
      <c r="C112" s="31" t="str">
        <f t="shared" si="16"/>
        <v/>
      </c>
      <c r="D112" s="31" t="str">
        <f t="shared" si="17"/>
        <v/>
      </c>
      <c r="E112" s="32" t="e">
        <f t="shared" si="10"/>
        <v>#VALUE!</v>
      </c>
      <c r="F112" s="31" t="e">
        <f t="shared" si="11"/>
        <v>#VALUE!</v>
      </c>
      <c r="G112" s="31" t="str">
        <f t="shared" si="14"/>
        <v/>
      </c>
      <c r="H112" s="31" t="str">
        <f t="shared" si="15"/>
        <v/>
      </c>
      <c r="I112" s="31" t="e">
        <f t="shared" si="12"/>
        <v>#VALUE!</v>
      </c>
      <c r="J112" s="24"/>
      <c r="K112" s="24"/>
    </row>
    <row r="113" spans="1:11" x14ac:dyDescent="0.25">
      <c r="A113" s="27" t="str">
        <f t="shared" si="13"/>
        <v/>
      </c>
      <c r="B113" s="28" t="str">
        <f t="shared" si="9"/>
        <v/>
      </c>
      <c r="C113" s="31" t="str">
        <f t="shared" si="16"/>
        <v/>
      </c>
      <c r="D113" s="31" t="str">
        <f t="shared" si="17"/>
        <v/>
      </c>
      <c r="E113" s="32" t="e">
        <f t="shared" si="10"/>
        <v>#VALUE!</v>
      </c>
      <c r="F113" s="31" t="e">
        <f t="shared" si="11"/>
        <v>#VALUE!</v>
      </c>
      <c r="G113" s="31" t="str">
        <f t="shared" si="14"/>
        <v/>
      </c>
      <c r="H113" s="31" t="str">
        <f t="shared" si="15"/>
        <v/>
      </c>
      <c r="I113" s="31" t="e">
        <f t="shared" si="12"/>
        <v>#VALUE!</v>
      </c>
      <c r="J113" s="24"/>
      <c r="K113" s="24"/>
    </row>
    <row r="114" spans="1:11" x14ac:dyDescent="0.25">
      <c r="A114" s="27" t="str">
        <f t="shared" si="13"/>
        <v/>
      </c>
      <c r="B114" s="28" t="str">
        <f t="shared" si="9"/>
        <v/>
      </c>
      <c r="C114" s="31" t="str">
        <f t="shared" si="16"/>
        <v/>
      </c>
      <c r="D114" s="31" t="str">
        <f t="shared" si="17"/>
        <v/>
      </c>
      <c r="E114" s="32" t="e">
        <f t="shared" si="10"/>
        <v>#VALUE!</v>
      </c>
      <c r="F114" s="31" t="e">
        <f t="shared" si="11"/>
        <v>#VALUE!</v>
      </c>
      <c r="G114" s="31" t="str">
        <f t="shared" si="14"/>
        <v/>
      </c>
      <c r="H114" s="31" t="str">
        <f t="shared" si="15"/>
        <v/>
      </c>
      <c r="I114" s="31" t="e">
        <f t="shared" si="12"/>
        <v>#VALUE!</v>
      </c>
      <c r="J114" s="24"/>
      <c r="K114" s="24"/>
    </row>
    <row r="115" spans="1:11" x14ac:dyDescent="0.25">
      <c r="A115" s="27" t="str">
        <f t="shared" si="13"/>
        <v/>
      </c>
      <c r="B115" s="28" t="str">
        <f t="shared" si="9"/>
        <v/>
      </c>
      <c r="C115" s="31" t="str">
        <f t="shared" si="16"/>
        <v/>
      </c>
      <c r="D115" s="31" t="str">
        <f t="shared" si="17"/>
        <v/>
      </c>
      <c r="E115" s="32" t="e">
        <f t="shared" si="10"/>
        <v>#VALUE!</v>
      </c>
      <c r="F115" s="31" t="e">
        <f t="shared" si="11"/>
        <v>#VALUE!</v>
      </c>
      <c r="G115" s="31" t="str">
        <f t="shared" si="14"/>
        <v/>
      </c>
      <c r="H115" s="31" t="str">
        <f t="shared" si="15"/>
        <v/>
      </c>
      <c r="I115" s="31" t="e">
        <f t="shared" si="12"/>
        <v>#VALUE!</v>
      </c>
      <c r="J115" s="24"/>
      <c r="K115" s="24"/>
    </row>
    <row r="116" spans="1:11" x14ac:dyDescent="0.25">
      <c r="A116" s="27" t="str">
        <f t="shared" si="13"/>
        <v/>
      </c>
      <c r="B116" s="28" t="str">
        <f t="shared" si="9"/>
        <v/>
      </c>
      <c r="C116" s="31" t="str">
        <f t="shared" si="16"/>
        <v/>
      </c>
      <c r="D116" s="31" t="str">
        <f t="shared" si="17"/>
        <v/>
      </c>
      <c r="E116" s="32" t="e">
        <f t="shared" si="10"/>
        <v>#VALUE!</v>
      </c>
      <c r="F116" s="31" t="e">
        <f t="shared" si="11"/>
        <v>#VALUE!</v>
      </c>
      <c r="G116" s="31" t="str">
        <f t="shared" si="14"/>
        <v/>
      </c>
      <c r="H116" s="31" t="str">
        <f t="shared" si="15"/>
        <v/>
      </c>
      <c r="I116" s="31" t="e">
        <f t="shared" si="12"/>
        <v>#VALUE!</v>
      </c>
      <c r="J116" s="24"/>
      <c r="K116" s="24"/>
    </row>
    <row r="117" spans="1:11" x14ac:dyDescent="0.25">
      <c r="A117" s="27" t="str">
        <f t="shared" si="13"/>
        <v/>
      </c>
      <c r="B117" s="28" t="str">
        <f t="shared" si="9"/>
        <v/>
      </c>
      <c r="C117" s="31" t="str">
        <f t="shared" si="16"/>
        <v/>
      </c>
      <c r="D117" s="31" t="str">
        <f t="shared" si="17"/>
        <v/>
      </c>
      <c r="E117" s="32" t="e">
        <f t="shared" si="10"/>
        <v>#VALUE!</v>
      </c>
      <c r="F117" s="31" t="e">
        <f t="shared" si="11"/>
        <v>#VALUE!</v>
      </c>
      <c r="G117" s="31" t="str">
        <f t="shared" si="14"/>
        <v/>
      </c>
      <c r="H117" s="31" t="str">
        <f t="shared" si="15"/>
        <v/>
      </c>
      <c r="I117" s="31" t="e">
        <f t="shared" si="12"/>
        <v>#VALUE!</v>
      </c>
      <c r="J117" s="24"/>
      <c r="K117" s="24"/>
    </row>
    <row r="118" spans="1:11" x14ac:dyDescent="0.25">
      <c r="A118" s="27" t="str">
        <f t="shared" si="13"/>
        <v/>
      </c>
      <c r="B118" s="28" t="str">
        <f t="shared" si="9"/>
        <v/>
      </c>
      <c r="C118" s="31" t="str">
        <f t="shared" si="16"/>
        <v/>
      </c>
      <c r="D118" s="31" t="str">
        <f t="shared" si="17"/>
        <v/>
      </c>
      <c r="E118" s="32" t="e">
        <f t="shared" si="10"/>
        <v>#VALUE!</v>
      </c>
      <c r="F118" s="31" t="e">
        <f t="shared" si="11"/>
        <v>#VALUE!</v>
      </c>
      <c r="G118" s="31" t="str">
        <f t="shared" si="14"/>
        <v/>
      </c>
      <c r="H118" s="31" t="str">
        <f t="shared" si="15"/>
        <v/>
      </c>
      <c r="I118" s="31" t="e">
        <f t="shared" si="12"/>
        <v>#VALUE!</v>
      </c>
      <c r="J118" s="24"/>
      <c r="K118" s="24"/>
    </row>
    <row r="119" spans="1:11" x14ac:dyDescent="0.25">
      <c r="A119" s="27" t="str">
        <f t="shared" si="13"/>
        <v/>
      </c>
      <c r="B119" s="28" t="str">
        <f t="shared" si="9"/>
        <v/>
      </c>
      <c r="C119" s="31" t="str">
        <f t="shared" si="16"/>
        <v/>
      </c>
      <c r="D119" s="31" t="str">
        <f t="shared" si="17"/>
        <v/>
      </c>
      <c r="E119" s="32" t="e">
        <f t="shared" si="10"/>
        <v>#VALUE!</v>
      </c>
      <c r="F119" s="31" t="e">
        <f t="shared" si="11"/>
        <v>#VALUE!</v>
      </c>
      <c r="G119" s="31" t="str">
        <f t="shared" si="14"/>
        <v/>
      </c>
      <c r="H119" s="31" t="str">
        <f t="shared" si="15"/>
        <v/>
      </c>
      <c r="I119" s="31" t="e">
        <f t="shared" si="12"/>
        <v>#VALUE!</v>
      </c>
      <c r="J119" s="24"/>
      <c r="K119" s="24"/>
    </row>
    <row r="120" spans="1:11" x14ac:dyDescent="0.25">
      <c r="A120" s="27" t="str">
        <f t="shared" si="13"/>
        <v/>
      </c>
      <c r="B120" s="28" t="str">
        <f t="shared" si="9"/>
        <v/>
      </c>
      <c r="C120" s="31" t="str">
        <f t="shared" si="16"/>
        <v/>
      </c>
      <c r="D120" s="31" t="str">
        <f t="shared" si="17"/>
        <v/>
      </c>
      <c r="E120" s="32" t="e">
        <f t="shared" si="10"/>
        <v>#VALUE!</v>
      </c>
      <c r="F120" s="31" t="e">
        <f t="shared" si="11"/>
        <v>#VALUE!</v>
      </c>
      <c r="G120" s="31" t="str">
        <f t="shared" si="14"/>
        <v/>
      </c>
      <c r="H120" s="31" t="str">
        <f t="shared" si="15"/>
        <v/>
      </c>
      <c r="I120" s="31" t="e">
        <f t="shared" si="12"/>
        <v>#VALUE!</v>
      </c>
      <c r="J120" s="24"/>
      <c r="K120" s="24"/>
    </row>
    <row r="121" spans="1:11" x14ac:dyDescent="0.25">
      <c r="A121" s="27" t="str">
        <f t="shared" si="13"/>
        <v/>
      </c>
      <c r="B121" s="28" t="str">
        <f t="shared" si="9"/>
        <v/>
      </c>
      <c r="C121" s="31" t="str">
        <f t="shared" si="16"/>
        <v/>
      </c>
      <c r="D121" s="31" t="str">
        <f t="shared" si="17"/>
        <v/>
      </c>
      <c r="E121" s="32" t="e">
        <f t="shared" si="10"/>
        <v>#VALUE!</v>
      </c>
      <c r="F121" s="31" t="e">
        <f t="shared" si="11"/>
        <v>#VALUE!</v>
      </c>
      <c r="G121" s="31" t="str">
        <f t="shared" si="14"/>
        <v/>
      </c>
      <c r="H121" s="31" t="str">
        <f t="shared" si="15"/>
        <v/>
      </c>
      <c r="I121" s="31" t="e">
        <f t="shared" si="12"/>
        <v>#VALUE!</v>
      </c>
      <c r="J121" s="24"/>
      <c r="K121" s="24"/>
    </row>
    <row r="122" spans="1:11" x14ac:dyDescent="0.25">
      <c r="A122" s="27" t="str">
        <f t="shared" si="13"/>
        <v/>
      </c>
      <c r="B122" s="28" t="str">
        <f t="shared" si="9"/>
        <v/>
      </c>
      <c r="C122" s="31" t="str">
        <f t="shared" si="16"/>
        <v/>
      </c>
      <c r="D122" s="31" t="str">
        <f t="shared" si="17"/>
        <v/>
      </c>
      <c r="E122" s="32" t="e">
        <f t="shared" si="10"/>
        <v>#VALUE!</v>
      </c>
      <c r="F122" s="31" t="e">
        <f t="shared" si="11"/>
        <v>#VALUE!</v>
      </c>
      <c r="G122" s="31" t="str">
        <f t="shared" si="14"/>
        <v/>
      </c>
      <c r="H122" s="31" t="str">
        <f t="shared" si="15"/>
        <v/>
      </c>
      <c r="I122" s="31" t="e">
        <f t="shared" si="12"/>
        <v>#VALUE!</v>
      </c>
      <c r="J122" s="24"/>
      <c r="K122" s="24"/>
    </row>
    <row r="123" spans="1:11" x14ac:dyDescent="0.25">
      <c r="A123" s="27" t="str">
        <f t="shared" si="13"/>
        <v/>
      </c>
      <c r="B123" s="28" t="str">
        <f t="shared" si="9"/>
        <v/>
      </c>
      <c r="C123" s="31" t="str">
        <f t="shared" si="16"/>
        <v/>
      </c>
      <c r="D123" s="31" t="str">
        <f t="shared" si="17"/>
        <v/>
      </c>
      <c r="E123" s="32" t="e">
        <f t="shared" si="10"/>
        <v>#VALUE!</v>
      </c>
      <c r="F123" s="31" t="e">
        <f t="shared" si="11"/>
        <v>#VALUE!</v>
      </c>
      <c r="G123" s="31" t="str">
        <f t="shared" si="14"/>
        <v/>
      </c>
      <c r="H123" s="31" t="str">
        <f t="shared" si="15"/>
        <v/>
      </c>
      <c r="I123" s="31" t="e">
        <f t="shared" si="12"/>
        <v>#VALUE!</v>
      </c>
      <c r="J123" s="24"/>
      <c r="K123" s="24"/>
    </row>
    <row r="124" spans="1:11" x14ac:dyDescent="0.25">
      <c r="A124" s="27" t="str">
        <f t="shared" si="13"/>
        <v/>
      </c>
      <c r="B124" s="28" t="str">
        <f t="shared" si="9"/>
        <v/>
      </c>
      <c r="C124" s="31" t="str">
        <f t="shared" si="16"/>
        <v/>
      </c>
      <c r="D124" s="31" t="str">
        <f t="shared" si="17"/>
        <v/>
      </c>
      <c r="E124" s="32" t="e">
        <f t="shared" si="10"/>
        <v>#VALUE!</v>
      </c>
      <c r="F124" s="31" t="e">
        <f t="shared" si="11"/>
        <v>#VALUE!</v>
      </c>
      <c r="G124" s="31" t="str">
        <f t="shared" si="14"/>
        <v/>
      </c>
      <c r="H124" s="31" t="str">
        <f t="shared" si="15"/>
        <v/>
      </c>
      <c r="I124" s="31" t="e">
        <f t="shared" si="12"/>
        <v>#VALUE!</v>
      </c>
      <c r="J124" s="24"/>
      <c r="K124" s="24"/>
    </row>
    <row r="125" spans="1:11" x14ac:dyDescent="0.25">
      <c r="A125" s="27" t="str">
        <f t="shared" si="13"/>
        <v/>
      </c>
      <c r="B125" s="28" t="str">
        <f t="shared" si="9"/>
        <v/>
      </c>
      <c r="C125" s="31" t="str">
        <f t="shared" si="16"/>
        <v/>
      </c>
      <c r="D125" s="31" t="str">
        <f t="shared" si="17"/>
        <v/>
      </c>
      <c r="E125" s="32" t="e">
        <f t="shared" si="10"/>
        <v>#VALUE!</v>
      </c>
      <c r="F125" s="31" t="e">
        <f t="shared" si="11"/>
        <v>#VALUE!</v>
      </c>
      <c r="G125" s="31" t="str">
        <f t="shared" si="14"/>
        <v/>
      </c>
      <c r="H125" s="31" t="str">
        <f t="shared" si="15"/>
        <v/>
      </c>
      <c r="I125" s="31" t="e">
        <f t="shared" si="12"/>
        <v>#VALUE!</v>
      </c>
      <c r="J125" s="24"/>
      <c r="K125" s="24"/>
    </row>
    <row r="126" spans="1:11" x14ac:dyDescent="0.25">
      <c r="A126" s="27" t="str">
        <f t="shared" si="13"/>
        <v/>
      </c>
      <c r="B126" s="28" t="str">
        <f t="shared" si="9"/>
        <v/>
      </c>
      <c r="C126" s="31" t="str">
        <f t="shared" si="16"/>
        <v/>
      </c>
      <c r="D126" s="31" t="str">
        <f t="shared" si="17"/>
        <v/>
      </c>
      <c r="E126" s="32" t="e">
        <f t="shared" si="10"/>
        <v>#VALUE!</v>
      </c>
      <c r="F126" s="31" t="e">
        <f t="shared" si="11"/>
        <v>#VALUE!</v>
      </c>
      <c r="G126" s="31" t="str">
        <f t="shared" si="14"/>
        <v/>
      </c>
      <c r="H126" s="31" t="str">
        <f t="shared" si="15"/>
        <v/>
      </c>
      <c r="I126" s="31" t="e">
        <f t="shared" si="12"/>
        <v>#VALUE!</v>
      </c>
      <c r="J126" s="24"/>
      <c r="K126" s="24"/>
    </row>
    <row r="127" spans="1:11" x14ac:dyDescent="0.25">
      <c r="A127" s="27" t="str">
        <f t="shared" si="13"/>
        <v/>
      </c>
      <c r="B127" s="28" t="str">
        <f t="shared" si="9"/>
        <v/>
      </c>
      <c r="C127" s="31" t="str">
        <f t="shared" si="16"/>
        <v/>
      </c>
      <c r="D127" s="31" t="str">
        <f t="shared" si="17"/>
        <v/>
      </c>
      <c r="E127" s="32" t="e">
        <f t="shared" si="10"/>
        <v>#VALUE!</v>
      </c>
      <c r="F127" s="31" t="e">
        <f t="shared" si="11"/>
        <v>#VALUE!</v>
      </c>
      <c r="G127" s="31" t="str">
        <f t="shared" si="14"/>
        <v/>
      </c>
      <c r="H127" s="31" t="str">
        <f t="shared" si="15"/>
        <v/>
      </c>
      <c r="I127" s="31" t="e">
        <f t="shared" si="12"/>
        <v>#VALUE!</v>
      </c>
      <c r="J127" s="24"/>
      <c r="K127" s="24"/>
    </row>
    <row r="128" spans="1:11" x14ac:dyDescent="0.25">
      <c r="A128" s="27" t="str">
        <f t="shared" si="13"/>
        <v/>
      </c>
      <c r="B128" s="28" t="str">
        <f t="shared" si="9"/>
        <v/>
      </c>
      <c r="C128" s="31" t="str">
        <f t="shared" si="16"/>
        <v/>
      </c>
      <c r="D128" s="31" t="str">
        <f t="shared" si="17"/>
        <v/>
      </c>
      <c r="E128" s="32" t="e">
        <f t="shared" si="10"/>
        <v>#VALUE!</v>
      </c>
      <c r="F128" s="31" t="e">
        <f t="shared" si="11"/>
        <v>#VALUE!</v>
      </c>
      <c r="G128" s="31" t="str">
        <f t="shared" si="14"/>
        <v/>
      </c>
      <c r="H128" s="31" t="str">
        <f t="shared" si="15"/>
        <v/>
      </c>
      <c r="I128" s="31" t="e">
        <f t="shared" si="12"/>
        <v>#VALUE!</v>
      </c>
      <c r="J128" s="24"/>
      <c r="K128" s="24"/>
    </row>
    <row r="129" spans="1:11" x14ac:dyDescent="0.25">
      <c r="A129" s="27" t="str">
        <f t="shared" si="13"/>
        <v/>
      </c>
      <c r="B129" s="28" t="str">
        <f t="shared" si="9"/>
        <v/>
      </c>
      <c r="C129" s="31" t="str">
        <f t="shared" si="16"/>
        <v/>
      </c>
      <c r="D129" s="31" t="str">
        <f t="shared" si="17"/>
        <v/>
      </c>
      <c r="E129" s="32" t="e">
        <f t="shared" si="10"/>
        <v>#VALUE!</v>
      </c>
      <c r="F129" s="31" t="e">
        <f t="shared" si="11"/>
        <v>#VALUE!</v>
      </c>
      <c r="G129" s="31" t="str">
        <f t="shared" si="14"/>
        <v/>
      </c>
      <c r="H129" s="31" t="str">
        <f t="shared" si="15"/>
        <v/>
      </c>
      <c r="I129" s="31" t="e">
        <f t="shared" si="12"/>
        <v>#VALUE!</v>
      </c>
      <c r="J129" s="24"/>
      <c r="K129" s="24"/>
    </row>
    <row r="130" spans="1:11" x14ac:dyDescent="0.25">
      <c r="A130" s="27" t="str">
        <f t="shared" si="13"/>
        <v/>
      </c>
      <c r="B130" s="28" t="str">
        <f t="shared" si="9"/>
        <v/>
      </c>
      <c r="C130" s="31" t="str">
        <f t="shared" si="16"/>
        <v/>
      </c>
      <c r="D130" s="31" t="str">
        <f t="shared" si="17"/>
        <v/>
      </c>
      <c r="E130" s="32" t="e">
        <f t="shared" si="10"/>
        <v>#VALUE!</v>
      </c>
      <c r="F130" s="31" t="e">
        <f t="shared" si="11"/>
        <v>#VALUE!</v>
      </c>
      <c r="G130" s="31" t="str">
        <f t="shared" si="14"/>
        <v/>
      </c>
      <c r="H130" s="31" t="str">
        <f t="shared" si="15"/>
        <v/>
      </c>
      <c r="I130" s="31" t="e">
        <f t="shared" si="12"/>
        <v>#VALUE!</v>
      </c>
      <c r="J130" s="24"/>
      <c r="K130" s="24"/>
    </row>
    <row r="131" spans="1:11" x14ac:dyDescent="0.25">
      <c r="A131" s="27" t="str">
        <f t="shared" si="13"/>
        <v/>
      </c>
      <c r="B131" s="28" t="str">
        <f t="shared" si="9"/>
        <v/>
      </c>
      <c r="C131" s="31" t="str">
        <f t="shared" si="16"/>
        <v/>
      </c>
      <c r="D131" s="31" t="str">
        <f t="shared" si="17"/>
        <v/>
      </c>
      <c r="E131" s="32" t="e">
        <f t="shared" si="10"/>
        <v>#VALUE!</v>
      </c>
      <c r="F131" s="31" t="e">
        <f t="shared" si="11"/>
        <v>#VALUE!</v>
      </c>
      <c r="G131" s="31" t="str">
        <f t="shared" si="14"/>
        <v/>
      </c>
      <c r="H131" s="31" t="str">
        <f t="shared" si="15"/>
        <v/>
      </c>
      <c r="I131" s="31" t="e">
        <f t="shared" si="12"/>
        <v>#VALUE!</v>
      </c>
      <c r="J131" s="24"/>
      <c r="K131" s="24"/>
    </row>
    <row r="132" spans="1:11" x14ac:dyDescent="0.25">
      <c r="A132" s="27" t="str">
        <f t="shared" si="13"/>
        <v/>
      </c>
      <c r="B132" s="28" t="str">
        <f t="shared" si="9"/>
        <v/>
      </c>
      <c r="C132" s="31" t="str">
        <f t="shared" si="16"/>
        <v/>
      </c>
      <c r="D132" s="31" t="str">
        <f t="shared" si="17"/>
        <v/>
      </c>
      <c r="E132" s="32" t="e">
        <f t="shared" si="10"/>
        <v>#VALUE!</v>
      </c>
      <c r="F132" s="31" t="e">
        <f t="shared" si="11"/>
        <v>#VALUE!</v>
      </c>
      <c r="G132" s="31" t="str">
        <f t="shared" si="14"/>
        <v/>
      </c>
      <c r="H132" s="31" t="str">
        <f t="shared" si="15"/>
        <v/>
      </c>
      <c r="I132" s="31" t="e">
        <f t="shared" si="12"/>
        <v>#VALUE!</v>
      </c>
      <c r="J132" s="24"/>
      <c r="K132" s="24"/>
    </row>
    <row r="133" spans="1:11" x14ac:dyDescent="0.25">
      <c r="A133" s="27" t="str">
        <f t="shared" si="13"/>
        <v/>
      </c>
      <c r="B133" s="28" t="str">
        <f t="shared" si="9"/>
        <v/>
      </c>
      <c r="C133" s="31" t="str">
        <f t="shared" si="16"/>
        <v/>
      </c>
      <c r="D133" s="31" t="str">
        <f t="shared" si="17"/>
        <v/>
      </c>
      <c r="E133" s="32" t="e">
        <f t="shared" si="10"/>
        <v>#VALUE!</v>
      </c>
      <c r="F133" s="31" t="e">
        <f t="shared" si="11"/>
        <v>#VALUE!</v>
      </c>
      <c r="G133" s="31" t="str">
        <f t="shared" si="14"/>
        <v/>
      </c>
      <c r="H133" s="31" t="str">
        <f t="shared" si="15"/>
        <v/>
      </c>
      <c r="I133" s="31" t="e">
        <f t="shared" si="12"/>
        <v>#VALUE!</v>
      </c>
      <c r="J133" s="24"/>
      <c r="K133" s="24"/>
    </row>
    <row r="134" spans="1:11" x14ac:dyDescent="0.25">
      <c r="A134" s="27" t="str">
        <f t="shared" si="13"/>
        <v/>
      </c>
      <c r="B134" s="28" t="str">
        <f t="shared" si="9"/>
        <v/>
      </c>
      <c r="C134" s="31" t="str">
        <f t="shared" si="16"/>
        <v/>
      </c>
      <c r="D134" s="31" t="str">
        <f t="shared" si="17"/>
        <v/>
      </c>
      <c r="E134" s="32" t="e">
        <f t="shared" si="10"/>
        <v>#VALUE!</v>
      </c>
      <c r="F134" s="31" t="e">
        <f t="shared" si="11"/>
        <v>#VALUE!</v>
      </c>
      <c r="G134" s="31" t="str">
        <f t="shared" si="14"/>
        <v/>
      </c>
      <c r="H134" s="31" t="str">
        <f t="shared" si="15"/>
        <v/>
      </c>
      <c r="I134" s="31" t="e">
        <f t="shared" si="12"/>
        <v>#VALUE!</v>
      </c>
      <c r="J134" s="24"/>
      <c r="K134" s="24"/>
    </row>
    <row r="135" spans="1:11" x14ac:dyDescent="0.25">
      <c r="A135" s="27" t="str">
        <f t="shared" si="13"/>
        <v/>
      </c>
      <c r="B135" s="28" t="str">
        <f t="shared" si="9"/>
        <v/>
      </c>
      <c r="C135" s="31" t="str">
        <f t="shared" si="16"/>
        <v/>
      </c>
      <c r="D135" s="31" t="str">
        <f t="shared" si="17"/>
        <v/>
      </c>
      <c r="E135" s="32" t="e">
        <f t="shared" si="10"/>
        <v>#VALUE!</v>
      </c>
      <c r="F135" s="31" t="e">
        <f t="shared" si="11"/>
        <v>#VALUE!</v>
      </c>
      <c r="G135" s="31" t="str">
        <f t="shared" si="14"/>
        <v/>
      </c>
      <c r="H135" s="31" t="str">
        <f t="shared" si="15"/>
        <v/>
      </c>
      <c r="I135" s="31" t="e">
        <f t="shared" si="12"/>
        <v>#VALUE!</v>
      </c>
      <c r="J135" s="24"/>
      <c r="K135" s="24"/>
    </row>
    <row r="136" spans="1:11" x14ac:dyDescent="0.25">
      <c r="A136" s="27" t="str">
        <f t="shared" si="13"/>
        <v/>
      </c>
      <c r="B136" s="28" t="str">
        <f t="shared" si="9"/>
        <v/>
      </c>
      <c r="C136" s="31" t="str">
        <f t="shared" si="16"/>
        <v/>
      </c>
      <c r="D136" s="31" t="str">
        <f t="shared" si="17"/>
        <v/>
      </c>
      <c r="E136" s="32" t="e">
        <f t="shared" si="10"/>
        <v>#VALUE!</v>
      </c>
      <c r="F136" s="31" t="e">
        <f t="shared" si="11"/>
        <v>#VALUE!</v>
      </c>
      <c r="G136" s="31" t="str">
        <f t="shared" si="14"/>
        <v/>
      </c>
      <c r="H136" s="31" t="str">
        <f t="shared" si="15"/>
        <v/>
      </c>
      <c r="I136" s="31" t="e">
        <f t="shared" si="12"/>
        <v>#VALUE!</v>
      </c>
      <c r="J136" s="24"/>
      <c r="K136" s="24"/>
    </row>
    <row r="137" spans="1:11" x14ac:dyDescent="0.25">
      <c r="A137" s="27" t="str">
        <f t="shared" si="13"/>
        <v/>
      </c>
      <c r="B137" s="28" t="str">
        <f t="shared" si="9"/>
        <v/>
      </c>
      <c r="C137" s="31" t="str">
        <f t="shared" si="16"/>
        <v/>
      </c>
      <c r="D137" s="31" t="str">
        <f t="shared" si="17"/>
        <v/>
      </c>
      <c r="E137" s="32" t="e">
        <f t="shared" si="10"/>
        <v>#VALUE!</v>
      </c>
      <c r="F137" s="31" t="e">
        <f t="shared" si="11"/>
        <v>#VALUE!</v>
      </c>
      <c r="G137" s="31" t="str">
        <f t="shared" si="14"/>
        <v/>
      </c>
      <c r="H137" s="31" t="str">
        <f t="shared" si="15"/>
        <v/>
      </c>
      <c r="I137" s="31" t="e">
        <f t="shared" si="12"/>
        <v>#VALUE!</v>
      </c>
      <c r="J137" s="24"/>
      <c r="K137" s="24"/>
    </row>
    <row r="138" spans="1:11" x14ac:dyDescent="0.25">
      <c r="A138" s="27" t="str">
        <f t="shared" si="13"/>
        <v/>
      </c>
      <c r="B138" s="28" t="str">
        <f t="shared" si="9"/>
        <v/>
      </c>
      <c r="C138" s="31" t="str">
        <f t="shared" si="16"/>
        <v/>
      </c>
      <c r="D138" s="31" t="str">
        <f t="shared" si="17"/>
        <v/>
      </c>
      <c r="E138" s="32" t="e">
        <f t="shared" si="10"/>
        <v>#VALUE!</v>
      </c>
      <c r="F138" s="31" t="e">
        <f t="shared" si="11"/>
        <v>#VALUE!</v>
      </c>
      <c r="G138" s="31" t="str">
        <f t="shared" si="14"/>
        <v/>
      </c>
      <c r="H138" s="31" t="str">
        <f t="shared" si="15"/>
        <v/>
      </c>
      <c r="I138" s="31" t="e">
        <f t="shared" si="12"/>
        <v>#VALUE!</v>
      </c>
      <c r="J138" s="24"/>
      <c r="K138" s="24"/>
    </row>
    <row r="139" spans="1:11" x14ac:dyDescent="0.25">
      <c r="A139" s="27" t="str">
        <f t="shared" si="13"/>
        <v/>
      </c>
      <c r="B139" s="28" t="str">
        <f t="shared" si="9"/>
        <v/>
      </c>
      <c r="C139" s="31" t="str">
        <f t="shared" si="16"/>
        <v/>
      </c>
      <c r="D139" s="31" t="str">
        <f t="shared" si="17"/>
        <v/>
      </c>
      <c r="E139" s="32" t="e">
        <f t="shared" si="10"/>
        <v>#VALUE!</v>
      </c>
      <c r="F139" s="31" t="e">
        <f t="shared" si="11"/>
        <v>#VALUE!</v>
      </c>
      <c r="G139" s="31" t="str">
        <f t="shared" si="14"/>
        <v/>
      </c>
      <c r="H139" s="31" t="str">
        <f t="shared" si="15"/>
        <v/>
      </c>
      <c r="I139" s="31" t="e">
        <f t="shared" si="12"/>
        <v>#VALUE!</v>
      </c>
      <c r="J139" s="24"/>
      <c r="K139" s="24"/>
    </row>
    <row r="140" spans="1:11" x14ac:dyDescent="0.25">
      <c r="A140" s="27" t="str">
        <f t="shared" si="13"/>
        <v/>
      </c>
      <c r="B140" s="28" t="str">
        <f t="shared" si="9"/>
        <v/>
      </c>
      <c r="C140" s="31" t="str">
        <f t="shared" si="16"/>
        <v/>
      </c>
      <c r="D140" s="31" t="str">
        <f t="shared" si="17"/>
        <v/>
      </c>
      <c r="E140" s="32" t="e">
        <f t="shared" si="10"/>
        <v>#VALUE!</v>
      </c>
      <c r="F140" s="31" t="e">
        <f t="shared" si="11"/>
        <v>#VALUE!</v>
      </c>
      <c r="G140" s="31" t="str">
        <f t="shared" si="14"/>
        <v/>
      </c>
      <c r="H140" s="31" t="str">
        <f t="shared" si="15"/>
        <v/>
      </c>
      <c r="I140" s="31" t="e">
        <f t="shared" si="12"/>
        <v>#VALUE!</v>
      </c>
      <c r="J140" s="24"/>
      <c r="K140" s="24"/>
    </row>
    <row r="141" spans="1:11" x14ac:dyDescent="0.25">
      <c r="A141" s="27" t="str">
        <f t="shared" si="13"/>
        <v/>
      </c>
      <c r="B141" s="28" t="str">
        <f t="shared" si="9"/>
        <v/>
      </c>
      <c r="C141" s="31" t="str">
        <f t="shared" si="16"/>
        <v/>
      </c>
      <c r="D141" s="31" t="str">
        <f t="shared" si="17"/>
        <v/>
      </c>
      <c r="E141" s="32" t="e">
        <f t="shared" si="10"/>
        <v>#VALUE!</v>
      </c>
      <c r="F141" s="31" t="e">
        <f t="shared" si="11"/>
        <v>#VALUE!</v>
      </c>
      <c r="G141" s="31" t="str">
        <f t="shared" si="14"/>
        <v/>
      </c>
      <c r="H141" s="31" t="str">
        <f t="shared" si="15"/>
        <v/>
      </c>
      <c r="I141" s="31" t="e">
        <f t="shared" si="12"/>
        <v>#VALUE!</v>
      </c>
      <c r="J141" s="24"/>
      <c r="K141" s="24"/>
    </row>
    <row r="142" spans="1:11" x14ac:dyDescent="0.25">
      <c r="A142" s="27" t="str">
        <f t="shared" si="13"/>
        <v/>
      </c>
      <c r="B142" s="28" t="str">
        <f t="shared" si="9"/>
        <v/>
      </c>
      <c r="C142" s="31" t="str">
        <f t="shared" si="16"/>
        <v/>
      </c>
      <c r="D142" s="31" t="str">
        <f t="shared" si="17"/>
        <v/>
      </c>
      <c r="E142" s="32" t="e">
        <f t="shared" si="10"/>
        <v>#VALUE!</v>
      </c>
      <c r="F142" s="31" t="e">
        <f t="shared" si="11"/>
        <v>#VALUE!</v>
      </c>
      <c r="G142" s="31" t="str">
        <f t="shared" si="14"/>
        <v/>
      </c>
      <c r="H142" s="31" t="str">
        <f t="shared" si="15"/>
        <v/>
      </c>
      <c r="I142" s="31" t="e">
        <f t="shared" si="12"/>
        <v>#VALUE!</v>
      </c>
      <c r="J142" s="24"/>
      <c r="K142" s="24"/>
    </row>
    <row r="143" spans="1:11" x14ac:dyDescent="0.25">
      <c r="A143" s="27" t="str">
        <f t="shared" si="13"/>
        <v/>
      </c>
      <c r="B143" s="28" t="str">
        <f t="shared" si="9"/>
        <v/>
      </c>
      <c r="C143" s="31" t="str">
        <f t="shared" si="16"/>
        <v/>
      </c>
      <c r="D143" s="31" t="str">
        <f t="shared" si="17"/>
        <v/>
      </c>
      <c r="E143" s="32" t="e">
        <f t="shared" si="10"/>
        <v>#VALUE!</v>
      </c>
      <c r="F143" s="31" t="e">
        <f t="shared" si="11"/>
        <v>#VALUE!</v>
      </c>
      <c r="G143" s="31" t="str">
        <f t="shared" si="14"/>
        <v/>
      </c>
      <c r="H143" s="31" t="str">
        <f t="shared" si="15"/>
        <v/>
      </c>
      <c r="I143" s="31" t="e">
        <f t="shared" si="12"/>
        <v>#VALUE!</v>
      </c>
      <c r="J143" s="24"/>
      <c r="K143" s="24"/>
    </row>
    <row r="144" spans="1:11" x14ac:dyDescent="0.25">
      <c r="A144" s="27" t="str">
        <f t="shared" si="13"/>
        <v/>
      </c>
      <c r="B144" s="28" t="str">
        <f t="shared" si="9"/>
        <v/>
      </c>
      <c r="C144" s="31" t="str">
        <f t="shared" si="16"/>
        <v/>
      </c>
      <c r="D144" s="31" t="str">
        <f t="shared" si="17"/>
        <v/>
      </c>
      <c r="E144" s="32" t="e">
        <f t="shared" si="10"/>
        <v>#VALUE!</v>
      </c>
      <c r="F144" s="31" t="e">
        <f t="shared" si="11"/>
        <v>#VALUE!</v>
      </c>
      <c r="G144" s="31" t="str">
        <f t="shared" si="14"/>
        <v/>
      </c>
      <c r="H144" s="31" t="str">
        <f t="shared" si="15"/>
        <v/>
      </c>
      <c r="I144" s="31" t="e">
        <f t="shared" si="12"/>
        <v>#VALUE!</v>
      </c>
      <c r="J144" s="24"/>
      <c r="K144" s="24"/>
    </row>
    <row r="145" spans="1:11" x14ac:dyDescent="0.25">
      <c r="A145" s="27" t="str">
        <f t="shared" si="13"/>
        <v/>
      </c>
      <c r="B145" s="28" t="str">
        <f t="shared" si="9"/>
        <v/>
      </c>
      <c r="C145" s="31" t="str">
        <f t="shared" si="16"/>
        <v/>
      </c>
      <c r="D145" s="31" t="str">
        <f t="shared" si="17"/>
        <v/>
      </c>
      <c r="E145" s="32" t="e">
        <f t="shared" si="10"/>
        <v>#VALUE!</v>
      </c>
      <c r="F145" s="31" t="e">
        <f t="shared" si="11"/>
        <v>#VALUE!</v>
      </c>
      <c r="G145" s="31" t="str">
        <f t="shared" si="14"/>
        <v/>
      </c>
      <c r="H145" s="31" t="str">
        <f t="shared" si="15"/>
        <v/>
      </c>
      <c r="I145" s="31" t="e">
        <f t="shared" si="12"/>
        <v>#VALUE!</v>
      </c>
      <c r="J145" s="24"/>
      <c r="K145" s="24"/>
    </row>
    <row r="146" spans="1:11" x14ac:dyDescent="0.25">
      <c r="A146" s="27" t="str">
        <f t="shared" si="13"/>
        <v/>
      </c>
      <c r="B146" s="28" t="str">
        <f t="shared" ref="B146:B209" si="18">IF(Pay_Num&lt;&gt;"",DATE(YEAR(Loan_Start),MONTH(Loan_Start)+(Pay_Num)*12/Num_Pmt_Per_Year,DAY(Loan_Start)),"")</f>
        <v/>
      </c>
      <c r="C146" s="31" t="str">
        <f t="shared" si="16"/>
        <v/>
      </c>
      <c r="D146" s="31" t="str">
        <f t="shared" si="17"/>
        <v/>
      </c>
      <c r="E146" s="32" t="e">
        <f t="shared" ref="E146:E209" si="19">IF(AND(Pay_Num&lt;&gt;"",Sched_Pay+Scheduled_Extra_Payments&lt;Beg_Bal),Scheduled_Extra_Payments,IF(AND(Pay_Num&lt;&gt;"",Beg_Bal-Sched_Pay&gt;0),Beg_Bal-Sched_Pay,IF(Pay_Num&lt;&gt;"",0,"")))</f>
        <v>#VALUE!</v>
      </c>
      <c r="F146" s="31" t="e">
        <f t="shared" ref="F146:F209" si="20">IF(AND(Pay_Num&lt;&gt;"",Sched_Pay+Extra_Pay&lt;Beg_Bal),Sched_Pay+Extra_Pay,IF(Pay_Num&lt;&gt;"",Beg_Bal,""))</f>
        <v>#VALUE!</v>
      </c>
      <c r="G146" s="31" t="str">
        <f t="shared" si="14"/>
        <v/>
      </c>
      <c r="H146" s="31" t="str">
        <f t="shared" si="15"/>
        <v/>
      </c>
      <c r="I146" s="31" t="e">
        <f t="shared" ref="I146:I209" si="21">IF(AND(Pay_Num&lt;&gt;"",Sched_Pay+Extra_Pay&lt;Beg_Bal),Beg_Bal-Princ,IF(Pay_Num&lt;&gt;"",0,""))</f>
        <v>#VALUE!</v>
      </c>
      <c r="J146" s="24"/>
      <c r="K146" s="24"/>
    </row>
    <row r="147" spans="1:11" x14ac:dyDescent="0.25">
      <c r="A147" s="27" t="str">
        <f t="shared" ref="A147:A210" si="22">IF(Values_Entered,A146+1,"")</f>
        <v/>
      </c>
      <c r="B147" s="28" t="str">
        <f t="shared" si="18"/>
        <v/>
      </c>
      <c r="C147" s="31" t="str">
        <f t="shared" si="16"/>
        <v/>
      </c>
      <c r="D147" s="31" t="str">
        <f t="shared" si="17"/>
        <v/>
      </c>
      <c r="E147" s="32" t="e">
        <f t="shared" si="19"/>
        <v>#VALUE!</v>
      </c>
      <c r="F147" s="31" t="e">
        <f t="shared" si="20"/>
        <v>#VALUE!</v>
      </c>
      <c r="G147" s="31" t="str">
        <f t="shared" ref="G147:G210" si="23">IF(Pay_Num&lt;&gt;"",Total_Pay-Int,"")</f>
        <v/>
      </c>
      <c r="H147" s="31" t="str">
        <f t="shared" ref="H147:H210" si="24">IF(Pay_Num&lt;&gt;"",Beg_Bal*Interest_Rate/Num_Pmt_Per_Year,"")</f>
        <v/>
      </c>
      <c r="I147" s="31" t="e">
        <f t="shared" si="21"/>
        <v>#VALUE!</v>
      </c>
      <c r="J147" s="24"/>
      <c r="K147" s="24"/>
    </row>
    <row r="148" spans="1:11" x14ac:dyDescent="0.25">
      <c r="A148" s="27" t="str">
        <f t="shared" si="22"/>
        <v/>
      </c>
      <c r="B148" s="28" t="str">
        <f t="shared" si="18"/>
        <v/>
      </c>
      <c r="C148" s="31" t="str">
        <f t="shared" ref="C148:C211" si="25">IF(Pay_Num&lt;&gt;"",I147,"")</f>
        <v/>
      </c>
      <c r="D148" s="31" t="str">
        <f t="shared" ref="D148:D211" si="26">IF(Pay_Num&lt;&gt;"",Scheduled_Monthly_Payment,"")</f>
        <v/>
      </c>
      <c r="E148" s="32" t="e">
        <f t="shared" si="19"/>
        <v>#VALUE!</v>
      </c>
      <c r="F148" s="31" t="e">
        <f t="shared" si="20"/>
        <v>#VALUE!</v>
      </c>
      <c r="G148" s="31" t="str">
        <f t="shared" si="23"/>
        <v/>
      </c>
      <c r="H148" s="31" t="str">
        <f t="shared" si="24"/>
        <v/>
      </c>
      <c r="I148" s="31" t="e">
        <f t="shared" si="21"/>
        <v>#VALUE!</v>
      </c>
      <c r="J148" s="24"/>
      <c r="K148" s="24"/>
    </row>
    <row r="149" spans="1:11" x14ac:dyDescent="0.25">
      <c r="A149" s="27" t="str">
        <f t="shared" si="22"/>
        <v/>
      </c>
      <c r="B149" s="28" t="str">
        <f t="shared" si="18"/>
        <v/>
      </c>
      <c r="C149" s="31" t="str">
        <f t="shared" si="25"/>
        <v/>
      </c>
      <c r="D149" s="31" t="str">
        <f t="shared" si="26"/>
        <v/>
      </c>
      <c r="E149" s="32" t="e">
        <f t="shared" si="19"/>
        <v>#VALUE!</v>
      </c>
      <c r="F149" s="31" t="e">
        <f t="shared" si="20"/>
        <v>#VALUE!</v>
      </c>
      <c r="G149" s="31" t="str">
        <f t="shared" si="23"/>
        <v/>
      </c>
      <c r="H149" s="31" t="str">
        <f t="shared" si="24"/>
        <v/>
      </c>
      <c r="I149" s="31" t="e">
        <f t="shared" si="21"/>
        <v>#VALUE!</v>
      </c>
      <c r="J149" s="24"/>
      <c r="K149" s="24"/>
    </row>
    <row r="150" spans="1:11" x14ac:dyDescent="0.25">
      <c r="A150" s="27" t="str">
        <f t="shared" si="22"/>
        <v/>
      </c>
      <c r="B150" s="28" t="str">
        <f t="shared" si="18"/>
        <v/>
      </c>
      <c r="C150" s="31" t="str">
        <f t="shared" si="25"/>
        <v/>
      </c>
      <c r="D150" s="31" t="str">
        <f t="shared" si="26"/>
        <v/>
      </c>
      <c r="E150" s="32" t="e">
        <f t="shared" si="19"/>
        <v>#VALUE!</v>
      </c>
      <c r="F150" s="31" t="e">
        <f t="shared" si="20"/>
        <v>#VALUE!</v>
      </c>
      <c r="G150" s="31" t="str">
        <f t="shared" si="23"/>
        <v/>
      </c>
      <c r="H150" s="31" t="str">
        <f t="shared" si="24"/>
        <v/>
      </c>
      <c r="I150" s="31" t="e">
        <f t="shared" si="21"/>
        <v>#VALUE!</v>
      </c>
      <c r="J150" s="24"/>
      <c r="K150" s="24"/>
    </row>
    <row r="151" spans="1:11" x14ac:dyDescent="0.25">
      <c r="A151" s="27" t="str">
        <f t="shared" si="22"/>
        <v/>
      </c>
      <c r="B151" s="28" t="str">
        <f t="shared" si="18"/>
        <v/>
      </c>
      <c r="C151" s="31" t="str">
        <f t="shared" si="25"/>
        <v/>
      </c>
      <c r="D151" s="31" t="str">
        <f t="shared" si="26"/>
        <v/>
      </c>
      <c r="E151" s="32" t="e">
        <f t="shared" si="19"/>
        <v>#VALUE!</v>
      </c>
      <c r="F151" s="31" t="e">
        <f t="shared" si="20"/>
        <v>#VALUE!</v>
      </c>
      <c r="G151" s="31" t="str">
        <f t="shared" si="23"/>
        <v/>
      </c>
      <c r="H151" s="31" t="str">
        <f t="shared" si="24"/>
        <v/>
      </c>
      <c r="I151" s="31" t="e">
        <f t="shared" si="21"/>
        <v>#VALUE!</v>
      </c>
      <c r="J151" s="24"/>
      <c r="K151" s="24"/>
    </row>
    <row r="152" spans="1:11" x14ac:dyDescent="0.25">
      <c r="A152" s="27" t="str">
        <f t="shared" si="22"/>
        <v/>
      </c>
      <c r="B152" s="28" t="str">
        <f t="shared" si="18"/>
        <v/>
      </c>
      <c r="C152" s="31" t="str">
        <f t="shared" si="25"/>
        <v/>
      </c>
      <c r="D152" s="31" t="str">
        <f t="shared" si="26"/>
        <v/>
      </c>
      <c r="E152" s="32" t="e">
        <f t="shared" si="19"/>
        <v>#VALUE!</v>
      </c>
      <c r="F152" s="31" t="e">
        <f t="shared" si="20"/>
        <v>#VALUE!</v>
      </c>
      <c r="G152" s="31" t="str">
        <f t="shared" si="23"/>
        <v/>
      </c>
      <c r="H152" s="31" t="str">
        <f t="shared" si="24"/>
        <v/>
      </c>
      <c r="I152" s="31" t="e">
        <f t="shared" si="21"/>
        <v>#VALUE!</v>
      </c>
      <c r="J152" s="24"/>
      <c r="K152" s="24"/>
    </row>
    <row r="153" spans="1:11" x14ac:dyDescent="0.25">
      <c r="A153" s="27" t="str">
        <f t="shared" si="22"/>
        <v/>
      </c>
      <c r="B153" s="28" t="str">
        <f t="shared" si="18"/>
        <v/>
      </c>
      <c r="C153" s="31" t="str">
        <f t="shared" si="25"/>
        <v/>
      </c>
      <c r="D153" s="31" t="str">
        <f t="shared" si="26"/>
        <v/>
      </c>
      <c r="E153" s="32" t="e">
        <f t="shared" si="19"/>
        <v>#VALUE!</v>
      </c>
      <c r="F153" s="31" t="e">
        <f t="shared" si="20"/>
        <v>#VALUE!</v>
      </c>
      <c r="G153" s="31" t="str">
        <f t="shared" si="23"/>
        <v/>
      </c>
      <c r="H153" s="31" t="str">
        <f t="shared" si="24"/>
        <v/>
      </c>
      <c r="I153" s="31" t="e">
        <f t="shared" si="21"/>
        <v>#VALUE!</v>
      </c>
      <c r="J153" s="24"/>
      <c r="K153" s="24"/>
    </row>
    <row r="154" spans="1:11" x14ac:dyDescent="0.25">
      <c r="A154" s="27" t="str">
        <f t="shared" si="22"/>
        <v/>
      </c>
      <c r="B154" s="28" t="str">
        <f t="shared" si="18"/>
        <v/>
      </c>
      <c r="C154" s="31" t="str">
        <f t="shared" si="25"/>
        <v/>
      </c>
      <c r="D154" s="31" t="str">
        <f t="shared" si="26"/>
        <v/>
      </c>
      <c r="E154" s="32" t="e">
        <f t="shared" si="19"/>
        <v>#VALUE!</v>
      </c>
      <c r="F154" s="31" t="e">
        <f t="shared" si="20"/>
        <v>#VALUE!</v>
      </c>
      <c r="G154" s="31" t="str">
        <f t="shared" si="23"/>
        <v/>
      </c>
      <c r="H154" s="31" t="str">
        <f t="shared" si="24"/>
        <v/>
      </c>
      <c r="I154" s="31" t="e">
        <f t="shared" si="21"/>
        <v>#VALUE!</v>
      </c>
      <c r="J154" s="24"/>
      <c r="K154" s="24"/>
    </row>
    <row r="155" spans="1:11" x14ac:dyDescent="0.25">
      <c r="A155" s="27" t="str">
        <f t="shared" si="22"/>
        <v/>
      </c>
      <c r="B155" s="28" t="str">
        <f t="shared" si="18"/>
        <v/>
      </c>
      <c r="C155" s="31" t="str">
        <f t="shared" si="25"/>
        <v/>
      </c>
      <c r="D155" s="31" t="str">
        <f t="shared" si="26"/>
        <v/>
      </c>
      <c r="E155" s="32" t="e">
        <f t="shared" si="19"/>
        <v>#VALUE!</v>
      </c>
      <c r="F155" s="31" t="e">
        <f t="shared" si="20"/>
        <v>#VALUE!</v>
      </c>
      <c r="G155" s="31" t="str">
        <f t="shared" si="23"/>
        <v/>
      </c>
      <c r="H155" s="31" t="str">
        <f t="shared" si="24"/>
        <v/>
      </c>
      <c r="I155" s="31" t="e">
        <f t="shared" si="21"/>
        <v>#VALUE!</v>
      </c>
      <c r="J155" s="24"/>
      <c r="K155" s="24"/>
    </row>
    <row r="156" spans="1:11" x14ac:dyDescent="0.25">
      <c r="A156" s="27" t="str">
        <f t="shared" si="22"/>
        <v/>
      </c>
      <c r="B156" s="28" t="str">
        <f t="shared" si="18"/>
        <v/>
      </c>
      <c r="C156" s="31" t="str">
        <f t="shared" si="25"/>
        <v/>
      </c>
      <c r="D156" s="31" t="str">
        <f t="shared" si="26"/>
        <v/>
      </c>
      <c r="E156" s="32" t="e">
        <f t="shared" si="19"/>
        <v>#VALUE!</v>
      </c>
      <c r="F156" s="31" t="e">
        <f t="shared" si="20"/>
        <v>#VALUE!</v>
      </c>
      <c r="G156" s="31" t="str">
        <f t="shared" si="23"/>
        <v/>
      </c>
      <c r="H156" s="31" t="str">
        <f t="shared" si="24"/>
        <v/>
      </c>
      <c r="I156" s="31" t="e">
        <f t="shared" si="21"/>
        <v>#VALUE!</v>
      </c>
      <c r="J156" s="24"/>
      <c r="K156" s="24"/>
    </row>
    <row r="157" spans="1:11" x14ac:dyDescent="0.25">
      <c r="A157" s="27" t="str">
        <f t="shared" si="22"/>
        <v/>
      </c>
      <c r="B157" s="28" t="str">
        <f t="shared" si="18"/>
        <v/>
      </c>
      <c r="C157" s="31" t="str">
        <f t="shared" si="25"/>
        <v/>
      </c>
      <c r="D157" s="31" t="str">
        <f t="shared" si="26"/>
        <v/>
      </c>
      <c r="E157" s="32" t="e">
        <f t="shared" si="19"/>
        <v>#VALUE!</v>
      </c>
      <c r="F157" s="31" t="e">
        <f t="shared" si="20"/>
        <v>#VALUE!</v>
      </c>
      <c r="G157" s="31" t="str">
        <f t="shared" si="23"/>
        <v/>
      </c>
      <c r="H157" s="31" t="str">
        <f t="shared" si="24"/>
        <v/>
      </c>
      <c r="I157" s="31" t="e">
        <f t="shared" si="21"/>
        <v>#VALUE!</v>
      </c>
      <c r="J157" s="24"/>
      <c r="K157" s="24"/>
    </row>
    <row r="158" spans="1:11" x14ac:dyDescent="0.25">
      <c r="A158" s="27" t="str">
        <f t="shared" si="22"/>
        <v/>
      </c>
      <c r="B158" s="28" t="str">
        <f t="shared" si="18"/>
        <v/>
      </c>
      <c r="C158" s="31" t="str">
        <f t="shared" si="25"/>
        <v/>
      </c>
      <c r="D158" s="31" t="str">
        <f t="shared" si="26"/>
        <v/>
      </c>
      <c r="E158" s="32" t="e">
        <f t="shared" si="19"/>
        <v>#VALUE!</v>
      </c>
      <c r="F158" s="31" t="e">
        <f t="shared" si="20"/>
        <v>#VALUE!</v>
      </c>
      <c r="G158" s="31" t="str">
        <f t="shared" si="23"/>
        <v/>
      </c>
      <c r="H158" s="31" t="str">
        <f t="shared" si="24"/>
        <v/>
      </c>
      <c r="I158" s="31" t="e">
        <f t="shared" si="21"/>
        <v>#VALUE!</v>
      </c>
      <c r="J158" s="24"/>
      <c r="K158" s="24"/>
    </row>
    <row r="159" spans="1:11" x14ac:dyDescent="0.25">
      <c r="A159" s="27" t="str">
        <f t="shared" si="22"/>
        <v/>
      </c>
      <c r="B159" s="28" t="str">
        <f t="shared" si="18"/>
        <v/>
      </c>
      <c r="C159" s="31" t="str">
        <f t="shared" si="25"/>
        <v/>
      </c>
      <c r="D159" s="31" t="str">
        <f t="shared" si="26"/>
        <v/>
      </c>
      <c r="E159" s="32" t="e">
        <f t="shared" si="19"/>
        <v>#VALUE!</v>
      </c>
      <c r="F159" s="31" t="e">
        <f t="shared" si="20"/>
        <v>#VALUE!</v>
      </c>
      <c r="G159" s="31" t="str">
        <f t="shared" si="23"/>
        <v/>
      </c>
      <c r="H159" s="31" t="str">
        <f t="shared" si="24"/>
        <v/>
      </c>
      <c r="I159" s="31" t="e">
        <f t="shared" si="21"/>
        <v>#VALUE!</v>
      </c>
      <c r="J159" s="24"/>
      <c r="K159" s="24"/>
    </row>
    <row r="160" spans="1:11" x14ac:dyDescent="0.25">
      <c r="A160" s="27" t="str">
        <f t="shared" si="22"/>
        <v/>
      </c>
      <c r="B160" s="28" t="str">
        <f t="shared" si="18"/>
        <v/>
      </c>
      <c r="C160" s="31" t="str">
        <f t="shared" si="25"/>
        <v/>
      </c>
      <c r="D160" s="31" t="str">
        <f t="shared" si="26"/>
        <v/>
      </c>
      <c r="E160" s="32" t="e">
        <f t="shared" si="19"/>
        <v>#VALUE!</v>
      </c>
      <c r="F160" s="31" t="e">
        <f t="shared" si="20"/>
        <v>#VALUE!</v>
      </c>
      <c r="G160" s="31" t="str">
        <f t="shared" si="23"/>
        <v/>
      </c>
      <c r="H160" s="31" t="str">
        <f t="shared" si="24"/>
        <v/>
      </c>
      <c r="I160" s="31" t="e">
        <f t="shared" si="21"/>
        <v>#VALUE!</v>
      </c>
      <c r="J160" s="24"/>
      <c r="K160" s="24"/>
    </row>
    <row r="161" spans="1:11" x14ac:dyDescent="0.25">
      <c r="A161" s="27" t="str">
        <f t="shared" si="22"/>
        <v/>
      </c>
      <c r="B161" s="28" t="str">
        <f t="shared" si="18"/>
        <v/>
      </c>
      <c r="C161" s="31" t="str">
        <f t="shared" si="25"/>
        <v/>
      </c>
      <c r="D161" s="31" t="str">
        <f t="shared" si="26"/>
        <v/>
      </c>
      <c r="E161" s="32" t="e">
        <f t="shared" si="19"/>
        <v>#VALUE!</v>
      </c>
      <c r="F161" s="31" t="e">
        <f t="shared" si="20"/>
        <v>#VALUE!</v>
      </c>
      <c r="G161" s="31" t="str">
        <f t="shared" si="23"/>
        <v/>
      </c>
      <c r="H161" s="31" t="str">
        <f t="shared" si="24"/>
        <v/>
      </c>
      <c r="I161" s="31" t="e">
        <f t="shared" si="21"/>
        <v>#VALUE!</v>
      </c>
      <c r="J161" s="24"/>
      <c r="K161" s="24"/>
    </row>
    <row r="162" spans="1:11" x14ac:dyDescent="0.25">
      <c r="A162" s="27" t="str">
        <f t="shared" si="22"/>
        <v/>
      </c>
      <c r="B162" s="28" t="str">
        <f t="shared" si="18"/>
        <v/>
      </c>
      <c r="C162" s="31" t="str">
        <f t="shared" si="25"/>
        <v/>
      </c>
      <c r="D162" s="31" t="str">
        <f t="shared" si="26"/>
        <v/>
      </c>
      <c r="E162" s="32" t="e">
        <f t="shared" si="19"/>
        <v>#VALUE!</v>
      </c>
      <c r="F162" s="31" t="e">
        <f t="shared" si="20"/>
        <v>#VALUE!</v>
      </c>
      <c r="G162" s="31" t="str">
        <f t="shared" si="23"/>
        <v/>
      </c>
      <c r="H162" s="31" t="str">
        <f t="shared" si="24"/>
        <v/>
      </c>
      <c r="I162" s="31" t="e">
        <f t="shared" si="21"/>
        <v>#VALUE!</v>
      </c>
      <c r="J162" s="24"/>
      <c r="K162" s="24"/>
    </row>
    <row r="163" spans="1:11" x14ac:dyDescent="0.25">
      <c r="A163" s="27" t="str">
        <f t="shared" si="22"/>
        <v/>
      </c>
      <c r="B163" s="28" t="str">
        <f t="shared" si="18"/>
        <v/>
      </c>
      <c r="C163" s="31" t="str">
        <f t="shared" si="25"/>
        <v/>
      </c>
      <c r="D163" s="31" t="str">
        <f t="shared" si="26"/>
        <v/>
      </c>
      <c r="E163" s="32" t="e">
        <f t="shared" si="19"/>
        <v>#VALUE!</v>
      </c>
      <c r="F163" s="31" t="e">
        <f t="shared" si="20"/>
        <v>#VALUE!</v>
      </c>
      <c r="G163" s="31" t="str">
        <f t="shared" si="23"/>
        <v/>
      </c>
      <c r="H163" s="31" t="str">
        <f t="shared" si="24"/>
        <v/>
      </c>
      <c r="I163" s="31" t="e">
        <f t="shared" si="21"/>
        <v>#VALUE!</v>
      </c>
      <c r="J163" s="24"/>
      <c r="K163" s="24"/>
    </row>
    <row r="164" spans="1:11" x14ac:dyDescent="0.25">
      <c r="A164" s="27" t="str">
        <f t="shared" si="22"/>
        <v/>
      </c>
      <c r="B164" s="28" t="str">
        <f t="shared" si="18"/>
        <v/>
      </c>
      <c r="C164" s="31" t="str">
        <f t="shared" si="25"/>
        <v/>
      </c>
      <c r="D164" s="31" t="str">
        <f t="shared" si="26"/>
        <v/>
      </c>
      <c r="E164" s="32" t="e">
        <f t="shared" si="19"/>
        <v>#VALUE!</v>
      </c>
      <c r="F164" s="31" t="e">
        <f t="shared" si="20"/>
        <v>#VALUE!</v>
      </c>
      <c r="G164" s="31" t="str">
        <f t="shared" si="23"/>
        <v/>
      </c>
      <c r="H164" s="31" t="str">
        <f t="shared" si="24"/>
        <v/>
      </c>
      <c r="I164" s="31" t="e">
        <f t="shared" si="21"/>
        <v>#VALUE!</v>
      </c>
      <c r="J164" s="24"/>
      <c r="K164" s="24"/>
    </row>
    <row r="165" spans="1:11" x14ac:dyDescent="0.25">
      <c r="A165" s="27" t="str">
        <f t="shared" si="22"/>
        <v/>
      </c>
      <c r="B165" s="28" t="str">
        <f t="shared" si="18"/>
        <v/>
      </c>
      <c r="C165" s="31" t="str">
        <f t="shared" si="25"/>
        <v/>
      </c>
      <c r="D165" s="31" t="str">
        <f t="shared" si="26"/>
        <v/>
      </c>
      <c r="E165" s="32" t="e">
        <f t="shared" si="19"/>
        <v>#VALUE!</v>
      </c>
      <c r="F165" s="31" t="e">
        <f t="shared" si="20"/>
        <v>#VALUE!</v>
      </c>
      <c r="G165" s="31" t="str">
        <f t="shared" si="23"/>
        <v/>
      </c>
      <c r="H165" s="31" t="str">
        <f t="shared" si="24"/>
        <v/>
      </c>
      <c r="I165" s="31" t="e">
        <f t="shared" si="21"/>
        <v>#VALUE!</v>
      </c>
      <c r="J165" s="24"/>
      <c r="K165" s="24"/>
    </row>
    <row r="166" spans="1:11" x14ac:dyDescent="0.25">
      <c r="A166" s="27" t="str">
        <f t="shared" si="22"/>
        <v/>
      </c>
      <c r="B166" s="28" t="str">
        <f t="shared" si="18"/>
        <v/>
      </c>
      <c r="C166" s="31" t="str">
        <f t="shared" si="25"/>
        <v/>
      </c>
      <c r="D166" s="31" t="str">
        <f t="shared" si="26"/>
        <v/>
      </c>
      <c r="E166" s="32" t="e">
        <f t="shared" si="19"/>
        <v>#VALUE!</v>
      </c>
      <c r="F166" s="31" t="e">
        <f t="shared" si="20"/>
        <v>#VALUE!</v>
      </c>
      <c r="G166" s="31" t="str">
        <f t="shared" si="23"/>
        <v/>
      </c>
      <c r="H166" s="31" t="str">
        <f t="shared" si="24"/>
        <v/>
      </c>
      <c r="I166" s="31" t="e">
        <f t="shared" si="21"/>
        <v>#VALUE!</v>
      </c>
      <c r="J166" s="24"/>
      <c r="K166" s="24"/>
    </row>
    <row r="167" spans="1:11" x14ac:dyDescent="0.25">
      <c r="A167" s="27" t="str">
        <f t="shared" si="22"/>
        <v/>
      </c>
      <c r="B167" s="28" t="str">
        <f t="shared" si="18"/>
        <v/>
      </c>
      <c r="C167" s="31" t="str">
        <f t="shared" si="25"/>
        <v/>
      </c>
      <c r="D167" s="31" t="str">
        <f t="shared" si="26"/>
        <v/>
      </c>
      <c r="E167" s="32" t="e">
        <f t="shared" si="19"/>
        <v>#VALUE!</v>
      </c>
      <c r="F167" s="31" t="e">
        <f t="shared" si="20"/>
        <v>#VALUE!</v>
      </c>
      <c r="G167" s="31" t="str">
        <f t="shared" si="23"/>
        <v/>
      </c>
      <c r="H167" s="31" t="str">
        <f t="shared" si="24"/>
        <v/>
      </c>
      <c r="I167" s="31" t="e">
        <f t="shared" si="21"/>
        <v>#VALUE!</v>
      </c>
      <c r="J167" s="24"/>
      <c r="K167" s="24"/>
    </row>
    <row r="168" spans="1:11" x14ac:dyDescent="0.25">
      <c r="A168" s="27" t="str">
        <f t="shared" si="22"/>
        <v/>
      </c>
      <c r="B168" s="28" t="str">
        <f t="shared" si="18"/>
        <v/>
      </c>
      <c r="C168" s="31" t="str">
        <f t="shared" si="25"/>
        <v/>
      </c>
      <c r="D168" s="31" t="str">
        <f t="shared" si="26"/>
        <v/>
      </c>
      <c r="E168" s="32" t="e">
        <f t="shared" si="19"/>
        <v>#VALUE!</v>
      </c>
      <c r="F168" s="31" t="e">
        <f t="shared" si="20"/>
        <v>#VALUE!</v>
      </c>
      <c r="G168" s="31" t="str">
        <f t="shared" si="23"/>
        <v/>
      </c>
      <c r="H168" s="31" t="str">
        <f t="shared" si="24"/>
        <v/>
      </c>
      <c r="I168" s="31" t="e">
        <f t="shared" si="21"/>
        <v>#VALUE!</v>
      </c>
      <c r="J168" s="24"/>
      <c r="K168" s="24"/>
    </row>
    <row r="169" spans="1:11" x14ac:dyDescent="0.25">
      <c r="A169" s="27" t="str">
        <f t="shared" si="22"/>
        <v/>
      </c>
      <c r="B169" s="28" t="str">
        <f t="shared" si="18"/>
        <v/>
      </c>
      <c r="C169" s="31" t="str">
        <f t="shared" si="25"/>
        <v/>
      </c>
      <c r="D169" s="31" t="str">
        <f t="shared" si="26"/>
        <v/>
      </c>
      <c r="E169" s="32" t="e">
        <f t="shared" si="19"/>
        <v>#VALUE!</v>
      </c>
      <c r="F169" s="31" t="e">
        <f t="shared" si="20"/>
        <v>#VALUE!</v>
      </c>
      <c r="G169" s="31" t="str">
        <f t="shared" si="23"/>
        <v/>
      </c>
      <c r="H169" s="31" t="str">
        <f t="shared" si="24"/>
        <v/>
      </c>
      <c r="I169" s="31" t="e">
        <f t="shared" si="21"/>
        <v>#VALUE!</v>
      </c>
      <c r="J169" s="24"/>
      <c r="K169" s="24"/>
    </row>
    <row r="170" spans="1:11" x14ac:dyDescent="0.25">
      <c r="A170" s="27" t="str">
        <f t="shared" si="22"/>
        <v/>
      </c>
      <c r="B170" s="28" t="str">
        <f t="shared" si="18"/>
        <v/>
      </c>
      <c r="C170" s="31" t="str">
        <f t="shared" si="25"/>
        <v/>
      </c>
      <c r="D170" s="31" t="str">
        <f t="shared" si="26"/>
        <v/>
      </c>
      <c r="E170" s="32" t="e">
        <f t="shared" si="19"/>
        <v>#VALUE!</v>
      </c>
      <c r="F170" s="31" t="e">
        <f t="shared" si="20"/>
        <v>#VALUE!</v>
      </c>
      <c r="G170" s="31" t="str">
        <f t="shared" si="23"/>
        <v/>
      </c>
      <c r="H170" s="31" t="str">
        <f t="shared" si="24"/>
        <v/>
      </c>
      <c r="I170" s="31" t="e">
        <f t="shared" si="21"/>
        <v>#VALUE!</v>
      </c>
      <c r="J170" s="24"/>
      <c r="K170" s="24"/>
    </row>
    <row r="171" spans="1:11" x14ac:dyDescent="0.25">
      <c r="A171" s="27" t="str">
        <f t="shared" si="22"/>
        <v/>
      </c>
      <c r="B171" s="28" t="str">
        <f t="shared" si="18"/>
        <v/>
      </c>
      <c r="C171" s="31" t="str">
        <f t="shared" si="25"/>
        <v/>
      </c>
      <c r="D171" s="31" t="str">
        <f t="shared" si="26"/>
        <v/>
      </c>
      <c r="E171" s="32" t="e">
        <f t="shared" si="19"/>
        <v>#VALUE!</v>
      </c>
      <c r="F171" s="31" t="e">
        <f t="shared" si="20"/>
        <v>#VALUE!</v>
      </c>
      <c r="G171" s="31" t="str">
        <f t="shared" si="23"/>
        <v/>
      </c>
      <c r="H171" s="31" t="str">
        <f t="shared" si="24"/>
        <v/>
      </c>
      <c r="I171" s="31" t="e">
        <f t="shared" si="21"/>
        <v>#VALUE!</v>
      </c>
      <c r="J171" s="24"/>
      <c r="K171" s="24"/>
    </row>
    <row r="172" spans="1:11" x14ac:dyDescent="0.25">
      <c r="A172" s="27" t="str">
        <f t="shared" si="22"/>
        <v/>
      </c>
      <c r="B172" s="28" t="str">
        <f t="shared" si="18"/>
        <v/>
      </c>
      <c r="C172" s="31" t="str">
        <f t="shared" si="25"/>
        <v/>
      </c>
      <c r="D172" s="31" t="str">
        <f t="shared" si="26"/>
        <v/>
      </c>
      <c r="E172" s="32" t="e">
        <f t="shared" si="19"/>
        <v>#VALUE!</v>
      </c>
      <c r="F172" s="31" t="e">
        <f t="shared" si="20"/>
        <v>#VALUE!</v>
      </c>
      <c r="G172" s="31" t="str">
        <f t="shared" si="23"/>
        <v/>
      </c>
      <c r="H172" s="31" t="str">
        <f t="shared" si="24"/>
        <v/>
      </c>
      <c r="I172" s="31" t="e">
        <f t="shared" si="21"/>
        <v>#VALUE!</v>
      </c>
      <c r="J172" s="24"/>
      <c r="K172" s="24"/>
    </row>
    <row r="173" spans="1:11" x14ac:dyDescent="0.25">
      <c r="A173" s="27" t="str">
        <f t="shared" si="22"/>
        <v/>
      </c>
      <c r="B173" s="28" t="str">
        <f t="shared" si="18"/>
        <v/>
      </c>
      <c r="C173" s="31" t="str">
        <f t="shared" si="25"/>
        <v/>
      </c>
      <c r="D173" s="31" t="str">
        <f t="shared" si="26"/>
        <v/>
      </c>
      <c r="E173" s="32" t="e">
        <f t="shared" si="19"/>
        <v>#VALUE!</v>
      </c>
      <c r="F173" s="31" t="e">
        <f t="shared" si="20"/>
        <v>#VALUE!</v>
      </c>
      <c r="G173" s="31" t="str">
        <f t="shared" si="23"/>
        <v/>
      </c>
      <c r="H173" s="31" t="str">
        <f t="shared" si="24"/>
        <v/>
      </c>
      <c r="I173" s="31" t="e">
        <f t="shared" si="21"/>
        <v>#VALUE!</v>
      </c>
      <c r="J173" s="24"/>
      <c r="K173" s="24"/>
    </row>
    <row r="174" spans="1:11" x14ac:dyDescent="0.25">
      <c r="A174" s="27" t="str">
        <f t="shared" si="22"/>
        <v/>
      </c>
      <c r="B174" s="28" t="str">
        <f t="shared" si="18"/>
        <v/>
      </c>
      <c r="C174" s="31" t="str">
        <f t="shared" si="25"/>
        <v/>
      </c>
      <c r="D174" s="31" t="str">
        <f t="shared" si="26"/>
        <v/>
      </c>
      <c r="E174" s="32" t="e">
        <f t="shared" si="19"/>
        <v>#VALUE!</v>
      </c>
      <c r="F174" s="31" t="e">
        <f t="shared" si="20"/>
        <v>#VALUE!</v>
      </c>
      <c r="G174" s="31" t="str">
        <f t="shared" si="23"/>
        <v/>
      </c>
      <c r="H174" s="31" t="str">
        <f t="shared" si="24"/>
        <v/>
      </c>
      <c r="I174" s="31" t="e">
        <f t="shared" si="21"/>
        <v>#VALUE!</v>
      </c>
      <c r="J174" s="24"/>
      <c r="K174" s="24"/>
    </row>
    <row r="175" spans="1:11" x14ac:dyDescent="0.25">
      <c r="A175" s="27" t="str">
        <f t="shared" si="22"/>
        <v/>
      </c>
      <c r="B175" s="28" t="str">
        <f t="shared" si="18"/>
        <v/>
      </c>
      <c r="C175" s="31" t="str">
        <f t="shared" si="25"/>
        <v/>
      </c>
      <c r="D175" s="31" t="str">
        <f t="shared" si="26"/>
        <v/>
      </c>
      <c r="E175" s="32" t="e">
        <f t="shared" si="19"/>
        <v>#VALUE!</v>
      </c>
      <c r="F175" s="31" t="e">
        <f t="shared" si="20"/>
        <v>#VALUE!</v>
      </c>
      <c r="G175" s="31" t="str">
        <f t="shared" si="23"/>
        <v/>
      </c>
      <c r="H175" s="31" t="str">
        <f t="shared" si="24"/>
        <v/>
      </c>
      <c r="I175" s="31" t="e">
        <f t="shared" si="21"/>
        <v>#VALUE!</v>
      </c>
      <c r="J175" s="24"/>
      <c r="K175" s="24"/>
    </row>
    <row r="176" spans="1:11" x14ac:dyDescent="0.25">
      <c r="A176" s="27" t="str">
        <f t="shared" si="22"/>
        <v/>
      </c>
      <c r="B176" s="28" t="str">
        <f t="shared" si="18"/>
        <v/>
      </c>
      <c r="C176" s="31" t="str">
        <f t="shared" si="25"/>
        <v/>
      </c>
      <c r="D176" s="31" t="str">
        <f t="shared" si="26"/>
        <v/>
      </c>
      <c r="E176" s="32" t="e">
        <f t="shared" si="19"/>
        <v>#VALUE!</v>
      </c>
      <c r="F176" s="31" t="e">
        <f t="shared" si="20"/>
        <v>#VALUE!</v>
      </c>
      <c r="G176" s="31" t="str">
        <f t="shared" si="23"/>
        <v/>
      </c>
      <c r="H176" s="31" t="str">
        <f t="shared" si="24"/>
        <v/>
      </c>
      <c r="I176" s="31" t="e">
        <f t="shared" si="21"/>
        <v>#VALUE!</v>
      </c>
      <c r="J176" s="24"/>
      <c r="K176" s="24"/>
    </row>
    <row r="177" spans="1:11" x14ac:dyDescent="0.25">
      <c r="A177" s="27" t="str">
        <f t="shared" si="22"/>
        <v/>
      </c>
      <c r="B177" s="28" t="str">
        <f t="shared" si="18"/>
        <v/>
      </c>
      <c r="C177" s="31" t="str">
        <f t="shared" si="25"/>
        <v/>
      </c>
      <c r="D177" s="31" t="str">
        <f t="shared" si="26"/>
        <v/>
      </c>
      <c r="E177" s="32" t="e">
        <f t="shared" si="19"/>
        <v>#VALUE!</v>
      </c>
      <c r="F177" s="31" t="e">
        <f t="shared" si="20"/>
        <v>#VALUE!</v>
      </c>
      <c r="G177" s="31" t="str">
        <f t="shared" si="23"/>
        <v/>
      </c>
      <c r="H177" s="31" t="str">
        <f t="shared" si="24"/>
        <v/>
      </c>
      <c r="I177" s="31" t="e">
        <f t="shared" si="21"/>
        <v>#VALUE!</v>
      </c>
      <c r="J177" s="24"/>
      <c r="K177" s="24"/>
    </row>
    <row r="178" spans="1:11" x14ac:dyDescent="0.25">
      <c r="A178" s="27" t="str">
        <f t="shared" si="22"/>
        <v/>
      </c>
      <c r="B178" s="28" t="str">
        <f t="shared" si="18"/>
        <v/>
      </c>
      <c r="C178" s="31" t="str">
        <f t="shared" si="25"/>
        <v/>
      </c>
      <c r="D178" s="31" t="str">
        <f t="shared" si="26"/>
        <v/>
      </c>
      <c r="E178" s="32" t="e">
        <f t="shared" si="19"/>
        <v>#VALUE!</v>
      </c>
      <c r="F178" s="31" t="e">
        <f t="shared" si="20"/>
        <v>#VALUE!</v>
      </c>
      <c r="G178" s="31" t="str">
        <f t="shared" si="23"/>
        <v/>
      </c>
      <c r="H178" s="31" t="str">
        <f t="shared" si="24"/>
        <v/>
      </c>
      <c r="I178" s="31" t="e">
        <f t="shared" si="21"/>
        <v>#VALUE!</v>
      </c>
      <c r="J178" s="24"/>
      <c r="K178" s="24"/>
    </row>
    <row r="179" spans="1:11" x14ac:dyDescent="0.25">
      <c r="A179" s="27" t="str">
        <f t="shared" si="22"/>
        <v/>
      </c>
      <c r="B179" s="28" t="str">
        <f t="shared" si="18"/>
        <v/>
      </c>
      <c r="C179" s="31" t="str">
        <f t="shared" si="25"/>
        <v/>
      </c>
      <c r="D179" s="31" t="str">
        <f t="shared" si="26"/>
        <v/>
      </c>
      <c r="E179" s="32" t="e">
        <f t="shared" si="19"/>
        <v>#VALUE!</v>
      </c>
      <c r="F179" s="31" t="e">
        <f t="shared" si="20"/>
        <v>#VALUE!</v>
      </c>
      <c r="G179" s="31" t="str">
        <f t="shared" si="23"/>
        <v/>
      </c>
      <c r="H179" s="31" t="str">
        <f t="shared" si="24"/>
        <v/>
      </c>
      <c r="I179" s="31" t="e">
        <f t="shared" si="21"/>
        <v>#VALUE!</v>
      </c>
      <c r="J179" s="24"/>
      <c r="K179" s="24"/>
    </row>
    <row r="180" spans="1:11" x14ac:dyDescent="0.25">
      <c r="A180" s="27" t="str">
        <f t="shared" si="22"/>
        <v/>
      </c>
      <c r="B180" s="28" t="str">
        <f t="shared" si="18"/>
        <v/>
      </c>
      <c r="C180" s="31" t="str">
        <f t="shared" si="25"/>
        <v/>
      </c>
      <c r="D180" s="31" t="str">
        <f t="shared" si="26"/>
        <v/>
      </c>
      <c r="E180" s="32" t="e">
        <f t="shared" si="19"/>
        <v>#VALUE!</v>
      </c>
      <c r="F180" s="31" t="e">
        <f t="shared" si="20"/>
        <v>#VALUE!</v>
      </c>
      <c r="G180" s="31" t="str">
        <f t="shared" si="23"/>
        <v/>
      </c>
      <c r="H180" s="31" t="str">
        <f t="shared" si="24"/>
        <v/>
      </c>
      <c r="I180" s="31" t="e">
        <f t="shared" si="21"/>
        <v>#VALUE!</v>
      </c>
      <c r="J180" s="24"/>
      <c r="K180" s="24"/>
    </row>
    <row r="181" spans="1:11" x14ac:dyDescent="0.25">
      <c r="A181" s="27" t="str">
        <f t="shared" si="22"/>
        <v/>
      </c>
      <c r="B181" s="28" t="str">
        <f t="shared" si="18"/>
        <v/>
      </c>
      <c r="C181" s="31" t="str">
        <f t="shared" si="25"/>
        <v/>
      </c>
      <c r="D181" s="31" t="str">
        <f t="shared" si="26"/>
        <v/>
      </c>
      <c r="E181" s="32" t="e">
        <f t="shared" si="19"/>
        <v>#VALUE!</v>
      </c>
      <c r="F181" s="31" t="e">
        <f t="shared" si="20"/>
        <v>#VALUE!</v>
      </c>
      <c r="G181" s="31" t="str">
        <f t="shared" si="23"/>
        <v/>
      </c>
      <c r="H181" s="31" t="str">
        <f t="shared" si="24"/>
        <v/>
      </c>
      <c r="I181" s="31" t="e">
        <f t="shared" si="21"/>
        <v>#VALUE!</v>
      </c>
      <c r="J181" s="24"/>
      <c r="K181" s="24"/>
    </row>
    <row r="182" spans="1:11" x14ac:dyDescent="0.25">
      <c r="A182" s="27" t="str">
        <f t="shared" si="22"/>
        <v/>
      </c>
      <c r="B182" s="28" t="str">
        <f t="shared" si="18"/>
        <v/>
      </c>
      <c r="C182" s="31" t="str">
        <f t="shared" si="25"/>
        <v/>
      </c>
      <c r="D182" s="31" t="str">
        <f t="shared" si="26"/>
        <v/>
      </c>
      <c r="E182" s="32" t="e">
        <f t="shared" si="19"/>
        <v>#VALUE!</v>
      </c>
      <c r="F182" s="31" t="e">
        <f t="shared" si="20"/>
        <v>#VALUE!</v>
      </c>
      <c r="G182" s="31" t="str">
        <f t="shared" si="23"/>
        <v/>
      </c>
      <c r="H182" s="31" t="str">
        <f t="shared" si="24"/>
        <v/>
      </c>
      <c r="I182" s="31" t="e">
        <f t="shared" si="21"/>
        <v>#VALUE!</v>
      </c>
      <c r="J182" s="24"/>
      <c r="K182" s="24"/>
    </row>
    <row r="183" spans="1:11" x14ac:dyDescent="0.25">
      <c r="A183" s="27" t="str">
        <f t="shared" si="22"/>
        <v/>
      </c>
      <c r="B183" s="28" t="str">
        <f t="shared" si="18"/>
        <v/>
      </c>
      <c r="C183" s="31" t="str">
        <f t="shared" si="25"/>
        <v/>
      </c>
      <c r="D183" s="31" t="str">
        <f t="shared" si="26"/>
        <v/>
      </c>
      <c r="E183" s="32" t="e">
        <f t="shared" si="19"/>
        <v>#VALUE!</v>
      </c>
      <c r="F183" s="31" t="e">
        <f t="shared" si="20"/>
        <v>#VALUE!</v>
      </c>
      <c r="G183" s="31" t="str">
        <f t="shared" si="23"/>
        <v/>
      </c>
      <c r="H183" s="31" t="str">
        <f t="shared" si="24"/>
        <v/>
      </c>
      <c r="I183" s="31" t="e">
        <f t="shared" si="21"/>
        <v>#VALUE!</v>
      </c>
      <c r="J183" s="24"/>
      <c r="K183" s="24"/>
    </row>
    <row r="184" spans="1:11" x14ac:dyDescent="0.25">
      <c r="A184" s="27" t="str">
        <f t="shared" si="22"/>
        <v/>
      </c>
      <c r="B184" s="28" t="str">
        <f t="shared" si="18"/>
        <v/>
      </c>
      <c r="C184" s="31" t="str">
        <f t="shared" si="25"/>
        <v/>
      </c>
      <c r="D184" s="31" t="str">
        <f t="shared" si="26"/>
        <v/>
      </c>
      <c r="E184" s="32" t="e">
        <f t="shared" si="19"/>
        <v>#VALUE!</v>
      </c>
      <c r="F184" s="31" t="e">
        <f t="shared" si="20"/>
        <v>#VALUE!</v>
      </c>
      <c r="G184" s="31" t="str">
        <f t="shared" si="23"/>
        <v/>
      </c>
      <c r="H184" s="31" t="str">
        <f t="shared" si="24"/>
        <v/>
      </c>
      <c r="I184" s="31" t="e">
        <f t="shared" si="21"/>
        <v>#VALUE!</v>
      </c>
      <c r="J184" s="24"/>
      <c r="K184" s="24"/>
    </row>
    <row r="185" spans="1:11" x14ac:dyDescent="0.25">
      <c r="A185" s="27" t="str">
        <f t="shared" si="22"/>
        <v/>
      </c>
      <c r="B185" s="28" t="str">
        <f t="shared" si="18"/>
        <v/>
      </c>
      <c r="C185" s="31" t="str">
        <f t="shared" si="25"/>
        <v/>
      </c>
      <c r="D185" s="31" t="str">
        <f t="shared" si="26"/>
        <v/>
      </c>
      <c r="E185" s="32" t="e">
        <f t="shared" si="19"/>
        <v>#VALUE!</v>
      </c>
      <c r="F185" s="31" t="e">
        <f t="shared" si="20"/>
        <v>#VALUE!</v>
      </c>
      <c r="G185" s="31" t="str">
        <f t="shared" si="23"/>
        <v/>
      </c>
      <c r="H185" s="31" t="str">
        <f t="shared" si="24"/>
        <v/>
      </c>
      <c r="I185" s="31" t="e">
        <f t="shared" si="21"/>
        <v>#VALUE!</v>
      </c>
      <c r="J185" s="24"/>
      <c r="K185" s="24"/>
    </row>
    <row r="186" spans="1:11" x14ac:dyDescent="0.25">
      <c r="A186" s="27" t="str">
        <f t="shared" si="22"/>
        <v/>
      </c>
      <c r="B186" s="28" t="str">
        <f t="shared" si="18"/>
        <v/>
      </c>
      <c r="C186" s="31" t="str">
        <f t="shared" si="25"/>
        <v/>
      </c>
      <c r="D186" s="31" t="str">
        <f t="shared" si="26"/>
        <v/>
      </c>
      <c r="E186" s="32" t="e">
        <f t="shared" si="19"/>
        <v>#VALUE!</v>
      </c>
      <c r="F186" s="31" t="e">
        <f t="shared" si="20"/>
        <v>#VALUE!</v>
      </c>
      <c r="G186" s="31" t="str">
        <f t="shared" si="23"/>
        <v/>
      </c>
      <c r="H186" s="31" t="str">
        <f t="shared" si="24"/>
        <v/>
      </c>
      <c r="I186" s="31" t="e">
        <f t="shared" si="21"/>
        <v>#VALUE!</v>
      </c>
      <c r="J186" s="24"/>
      <c r="K186" s="24"/>
    </row>
    <row r="187" spans="1:11" x14ac:dyDescent="0.25">
      <c r="A187" s="27" t="str">
        <f t="shared" si="22"/>
        <v/>
      </c>
      <c r="B187" s="28" t="str">
        <f t="shared" si="18"/>
        <v/>
      </c>
      <c r="C187" s="31" t="str">
        <f t="shared" si="25"/>
        <v/>
      </c>
      <c r="D187" s="31" t="str">
        <f t="shared" si="26"/>
        <v/>
      </c>
      <c r="E187" s="32" t="e">
        <f t="shared" si="19"/>
        <v>#VALUE!</v>
      </c>
      <c r="F187" s="31" t="e">
        <f t="shared" si="20"/>
        <v>#VALUE!</v>
      </c>
      <c r="G187" s="31" t="str">
        <f t="shared" si="23"/>
        <v/>
      </c>
      <c r="H187" s="31" t="str">
        <f t="shared" si="24"/>
        <v/>
      </c>
      <c r="I187" s="31" t="e">
        <f t="shared" si="21"/>
        <v>#VALUE!</v>
      </c>
      <c r="J187" s="24"/>
      <c r="K187" s="24"/>
    </row>
    <row r="188" spans="1:11" x14ac:dyDescent="0.25">
      <c r="A188" s="27" t="str">
        <f t="shared" si="22"/>
        <v/>
      </c>
      <c r="B188" s="28" t="str">
        <f t="shared" si="18"/>
        <v/>
      </c>
      <c r="C188" s="31" t="str">
        <f t="shared" si="25"/>
        <v/>
      </c>
      <c r="D188" s="31" t="str">
        <f t="shared" si="26"/>
        <v/>
      </c>
      <c r="E188" s="32" t="e">
        <f t="shared" si="19"/>
        <v>#VALUE!</v>
      </c>
      <c r="F188" s="31" t="e">
        <f t="shared" si="20"/>
        <v>#VALUE!</v>
      </c>
      <c r="G188" s="31" t="str">
        <f t="shared" si="23"/>
        <v/>
      </c>
      <c r="H188" s="31" t="str">
        <f t="shared" si="24"/>
        <v/>
      </c>
      <c r="I188" s="31" t="e">
        <f t="shared" si="21"/>
        <v>#VALUE!</v>
      </c>
      <c r="J188" s="24"/>
      <c r="K188" s="24"/>
    </row>
    <row r="189" spans="1:11" x14ac:dyDescent="0.25">
      <c r="A189" s="27" t="str">
        <f t="shared" si="22"/>
        <v/>
      </c>
      <c r="B189" s="28" t="str">
        <f t="shared" si="18"/>
        <v/>
      </c>
      <c r="C189" s="31" t="str">
        <f t="shared" si="25"/>
        <v/>
      </c>
      <c r="D189" s="31" t="str">
        <f t="shared" si="26"/>
        <v/>
      </c>
      <c r="E189" s="32" t="e">
        <f t="shared" si="19"/>
        <v>#VALUE!</v>
      </c>
      <c r="F189" s="31" t="e">
        <f t="shared" si="20"/>
        <v>#VALUE!</v>
      </c>
      <c r="G189" s="31" t="str">
        <f t="shared" si="23"/>
        <v/>
      </c>
      <c r="H189" s="31" t="str">
        <f t="shared" si="24"/>
        <v/>
      </c>
      <c r="I189" s="31" t="e">
        <f t="shared" si="21"/>
        <v>#VALUE!</v>
      </c>
      <c r="J189" s="24"/>
      <c r="K189" s="24"/>
    </row>
    <row r="190" spans="1:11" x14ac:dyDescent="0.25">
      <c r="A190" s="27" t="str">
        <f t="shared" si="22"/>
        <v/>
      </c>
      <c r="B190" s="28" t="str">
        <f t="shared" si="18"/>
        <v/>
      </c>
      <c r="C190" s="31" t="str">
        <f t="shared" si="25"/>
        <v/>
      </c>
      <c r="D190" s="31" t="str">
        <f t="shared" si="26"/>
        <v/>
      </c>
      <c r="E190" s="32" t="e">
        <f t="shared" si="19"/>
        <v>#VALUE!</v>
      </c>
      <c r="F190" s="31" t="e">
        <f t="shared" si="20"/>
        <v>#VALUE!</v>
      </c>
      <c r="G190" s="31" t="str">
        <f t="shared" si="23"/>
        <v/>
      </c>
      <c r="H190" s="31" t="str">
        <f t="shared" si="24"/>
        <v/>
      </c>
      <c r="I190" s="31" t="e">
        <f t="shared" si="21"/>
        <v>#VALUE!</v>
      </c>
      <c r="J190" s="24"/>
      <c r="K190" s="24"/>
    </row>
    <row r="191" spans="1:11" x14ac:dyDescent="0.25">
      <c r="A191" s="27" t="str">
        <f t="shared" si="22"/>
        <v/>
      </c>
      <c r="B191" s="28" t="str">
        <f t="shared" si="18"/>
        <v/>
      </c>
      <c r="C191" s="31" t="str">
        <f t="shared" si="25"/>
        <v/>
      </c>
      <c r="D191" s="31" t="str">
        <f t="shared" si="26"/>
        <v/>
      </c>
      <c r="E191" s="32" t="e">
        <f t="shared" si="19"/>
        <v>#VALUE!</v>
      </c>
      <c r="F191" s="31" t="e">
        <f t="shared" si="20"/>
        <v>#VALUE!</v>
      </c>
      <c r="G191" s="31" t="str">
        <f t="shared" si="23"/>
        <v/>
      </c>
      <c r="H191" s="31" t="str">
        <f t="shared" si="24"/>
        <v/>
      </c>
      <c r="I191" s="31" t="e">
        <f t="shared" si="21"/>
        <v>#VALUE!</v>
      </c>
      <c r="J191" s="24"/>
      <c r="K191" s="24"/>
    </row>
    <row r="192" spans="1:11" x14ac:dyDescent="0.25">
      <c r="A192" s="27" t="str">
        <f t="shared" si="22"/>
        <v/>
      </c>
      <c r="B192" s="28" t="str">
        <f t="shared" si="18"/>
        <v/>
      </c>
      <c r="C192" s="31" t="str">
        <f t="shared" si="25"/>
        <v/>
      </c>
      <c r="D192" s="31" t="str">
        <f t="shared" si="26"/>
        <v/>
      </c>
      <c r="E192" s="32" t="e">
        <f t="shared" si="19"/>
        <v>#VALUE!</v>
      </c>
      <c r="F192" s="31" t="e">
        <f t="shared" si="20"/>
        <v>#VALUE!</v>
      </c>
      <c r="G192" s="31" t="str">
        <f t="shared" si="23"/>
        <v/>
      </c>
      <c r="H192" s="31" t="str">
        <f t="shared" si="24"/>
        <v/>
      </c>
      <c r="I192" s="31" t="e">
        <f t="shared" si="21"/>
        <v>#VALUE!</v>
      </c>
      <c r="J192" s="24"/>
      <c r="K192" s="24"/>
    </row>
    <row r="193" spans="1:11" x14ac:dyDescent="0.25">
      <c r="A193" s="27" t="str">
        <f t="shared" si="22"/>
        <v/>
      </c>
      <c r="B193" s="28" t="str">
        <f t="shared" si="18"/>
        <v/>
      </c>
      <c r="C193" s="31" t="str">
        <f t="shared" si="25"/>
        <v/>
      </c>
      <c r="D193" s="31" t="str">
        <f t="shared" si="26"/>
        <v/>
      </c>
      <c r="E193" s="32" t="e">
        <f t="shared" si="19"/>
        <v>#VALUE!</v>
      </c>
      <c r="F193" s="31" t="e">
        <f t="shared" si="20"/>
        <v>#VALUE!</v>
      </c>
      <c r="G193" s="31" t="str">
        <f t="shared" si="23"/>
        <v/>
      </c>
      <c r="H193" s="31" t="str">
        <f t="shared" si="24"/>
        <v/>
      </c>
      <c r="I193" s="31" t="e">
        <f t="shared" si="21"/>
        <v>#VALUE!</v>
      </c>
      <c r="J193" s="24"/>
      <c r="K193" s="24"/>
    </row>
    <row r="194" spans="1:11" x14ac:dyDescent="0.25">
      <c r="A194" s="27" t="str">
        <f t="shared" si="22"/>
        <v/>
      </c>
      <c r="B194" s="28" t="str">
        <f t="shared" si="18"/>
        <v/>
      </c>
      <c r="C194" s="31" t="str">
        <f t="shared" si="25"/>
        <v/>
      </c>
      <c r="D194" s="31" t="str">
        <f t="shared" si="26"/>
        <v/>
      </c>
      <c r="E194" s="32" t="e">
        <f t="shared" si="19"/>
        <v>#VALUE!</v>
      </c>
      <c r="F194" s="31" t="e">
        <f t="shared" si="20"/>
        <v>#VALUE!</v>
      </c>
      <c r="G194" s="31" t="str">
        <f t="shared" si="23"/>
        <v/>
      </c>
      <c r="H194" s="31" t="str">
        <f t="shared" si="24"/>
        <v/>
      </c>
      <c r="I194" s="31" t="e">
        <f t="shared" si="21"/>
        <v>#VALUE!</v>
      </c>
      <c r="J194" s="24"/>
      <c r="K194" s="24"/>
    </row>
    <row r="195" spans="1:11" x14ac:dyDescent="0.25">
      <c r="A195" s="27" t="str">
        <f t="shared" si="22"/>
        <v/>
      </c>
      <c r="B195" s="28" t="str">
        <f t="shared" si="18"/>
        <v/>
      </c>
      <c r="C195" s="31" t="str">
        <f t="shared" si="25"/>
        <v/>
      </c>
      <c r="D195" s="31" t="str">
        <f t="shared" si="26"/>
        <v/>
      </c>
      <c r="E195" s="32" t="e">
        <f t="shared" si="19"/>
        <v>#VALUE!</v>
      </c>
      <c r="F195" s="31" t="e">
        <f t="shared" si="20"/>
        <v>#VALUE!</v>
      </c>
      <c r="G195" s="31" t="str">
        <f t="shared" si="23"/>
        <v/>
      </c>
      <c r="H195" s="31" t="str">
        <f t="shared" si="24"/>
        <v/>
      </c>
      <c r="I195" s="31" t="e">
        <f t="shared" si="21"/>
        <v>#VALUE!</v>
      </c>
      <c r="J195" s="24"/>
      <c r="K195" s="24"/>
    </row>
    <row r="196" spans="1:11" x14ac:dyDescent="0.25">
      <c r="A196" s="27" t="str">
        <f t="shared" si="22"/>
        <v/>
      </c>
      <c r="B196" s="28" t="str">
        <f t="shared" si="18"/>
        <v/>
      </c>
      <c r="C196" s="31" t="str">
        <f t="shared" si="25"/>
        <v/>
      </c>
      <c r="D196" s="31" t="str">
        <f t="shared" si="26"/>
        <v/>
      </c>
      <c r="E196" s="32" t="e">
        <f t="shared" si="19"/>
        <v>#VALUE!</v>
      </c>
      <c r="F196" s="31" t="e">
        <f t="shared" si="20"/>
        <v>#VALUE!</v>
      </c>
      <c r="G196" s="31" t="str">
        <f t="shared" si="23"/>
        <v/>
      </c>
      <c r="H196" s="31" t="str">
        <f t="shared" si="24"/>
        <v/>
      </c>
      <c r="I196" s="31" t="e">
        <f t="shared" si="21"/>
        <v>#VALUE!</v>
      </c>
      <c r="J196" s="24"/>
      <c r="K196" s="24"/>
    </row>
    <row r="197" spans="1:11" x14ac:dyDescent="0.25">
      <c r="A197" s="27" t="str">
        <f t="shared" si="22"/>
        <v/>
      </c>
      <c r="B197" s="28" t="str">
        <f t="shared" si="18"/>
        <v/>
      </c>
      <c r="C197" s="31" t="str">
        <f t="shared" si="25"/>
        <v/>
      </c>
      <c r="D197" s="31" t="str">
        <f t="shared" si="26"/>
        <v/>
      </c>
      <c r="E197" s="32" t="e">
        <f t="shared" si="19"/>
        <v>#VALUE!</v>
      </c>
      <c r="F197" s="31" t="e">
        <f t="shared" si="20"/>
        <v>#VALUE!</v>
      </c>
      <c r="G197" s="31" t="str">
        <f t="shared" si="23"/>
        <v/>
      </c>
      <c r="H197" s="31" t="str">
        <f t="shared" si="24"/>
        <v/>
      </c>
      <c r="I197" s="31" t="e">
        <f t="shared" si="21"/>
        <v>#VALUE!</v>
      </c>
      <c r="J197" s="24"/>
      <c r="K197" s="24"/>
    </row>
    <row r="198" spans="1:11" x14ac:dyDescent="0.25">
      <c r="A198" s="27" t="str">
        <f t="shared" si="22"/>
        <v/>
      </c>
      <c r="B198" s="28" t="str">
        <f t="shared" si="18"/>
        <v/>
      </c>
      <c r="C198" s="31" t="str">
        <f t="shared" si="25"/>
        <v/>
      </c>
      <c r="D198" s="31" t="str">
        <f t="shared" si="26"/>
        <v/>
      </c>
      <c r="E198" s="32" t="e">
        <f t="shared" si="19"/>
        <v>#VALUE!</v>
      </c>
      <c r="F198" s="31" t="e">
        <f t="shared" si="20"/>
        <v>#VALUE!</v>
      </c>
      <c r="G198" s="31" t="str">
        <f t="shared" si="23"/>
        <v/>
      </c>
      <c r="H198" s="31" t="str">
        <f t="shared" si="24"/>
        <v/>
      </c>
      <c r="I198" s="31" t="e">
        <f t="shared" si="21"/>
        <v>#VALUE!</v>
      </c>
      <c r="J198" s="24"/>
      <c r="K198" s="24"/>
    </row>
    <row r="199" spans="1:11" x14ac:dyDescent="0.25">
      <c r="A199" s="27" t="str">
        <f t="shared" si="22"/>
        <v/>
      </c>
      <c r="B199" s="28" t="str">
        <f t="shared" si="18"/>
        <v/>
      </c>
      <c r="C199" s="31" t="str">
        <f t="shared" si="25"/>
        <v/>
      </c>
      <c r="D199" s="31" t="str">
        <f t="shared" si="26"/>
        <v/>
      </c>
      <c r="E199" s="32" t="e">
        <f t="shared" si="19"/>
        <v>#VALUE!</v>
      </c>
      <c r="F199" s="31" t="e">
        <f t="shared" si="20"/>
        <v>#VALUE!</v>
      </c>
      <c r="G199" s="31" t="str">
        <f t="shared" si="23"/>
        <v/>
      </c>
      <c r="H199" s="31" t="str">
        <f t="shared" si="24"/>
        <v/>
      </c>
      <c r="I199" s="31" t="e">
        <f t="shared" si="21"/>
        <v>#VALUE!</v>
      </c>
      <c r="J199" s="24"/>
      <c r="K199" s="24"/>
    </row>
    <row r="200" spans="1:11" x14ac:dyDescent="0.25">
      <c r="A200" s="27" t="str">
        <f t="shared" si="22"/>
        <v/>
      </c>
      <c r="B200" s="28" t="str">
        <f t="shared" si="18"/>
        <v/>
      </c>
      <c r="C200" s="31" t="str">
        <f t="shared" si="25"/>
        <v/>
      </c>
      <c r="D200" s="31" t="str">
        <f t="shared" si="26"/>
        <v/>
      </c>
      <c r="E200" s="32" t="e">
        <f t="shared" si="19"/>
        <v>#VALUE!</v>
      </c>
      <c r="F200" s="31" t="e">
        <f t="shared" si="20"/>
        <v>#VALUE!</v>
      </c>
      <c r="G200" s="31" t="str">
        <f t="shared" si="23"/>
        <v/>
      </c>
      <c r="H200" s="31" t="str">
        <f t="shared" si="24"/>
        <v/>
      </c>
      <c r="I200" s="31" t="e">
        <f t="shared" si="21"/>
        <v>#VALUE!</v>
      </c>
      <c r="J200" s="24"/>
      <c r="K200" s="24"/>
    </row>
    <row r="201" spans="1:11" x14ac:dyDescent="0.25">
      <c r="A201" s="27" t="str">
        <f t="shared" si="22"/>
        <v/>
      </c>
      <c r="B201" s="28" t="str">
        <f t="shared" si="18"/>
        <v/>
      </c>
      <c r="C201" s="31" t="str">
        <f t="shared" si="25"/>
        <v/>
      </c>
      <c r="D201" s="31" t="str">
        <f t="shared" si="26"/>
        <v/>
      </c>
      <c r="E201" s="32" t="e">
        <f t="shared" si="19"/>
        <v>#VALUE!</v>
      </c>
      <c r="F201" s="31" t="e">
        <f t="shared" si="20"/>
        <v>#VALUE!</v>
      </c>
      <c r="G201" s="31" t="str">
        <f t="shared" si="23"/>
        <v/>
      </c>
      <c r="H201" s="31" t="str">
        <f t="shared" si="24"/>
        <v/>
      </c>
      <c r="I201" s="31" t="e">
        <f t="shared" si="21"/>
        <v>#VALUE!</v>
      </c>
      <c r="J201" s="24"/>
      <c r="K201" s="24"/>
    </row>
    <row r="202" spans="1:11" x14ac:dyDescent="0.25">
      <c r="A202" s="27" t="str">
        <f t="shared" si="22"/>
        <v/>
      </c>
      <c r="B202" s="28" t="str">
        <f t="shared" si="18"/>
        <v/>
      </c>
      <c r="C202" s="31" t="str">
        <f t="shared" si="25"/>
        <v/>
      </c>
      <c r="D202" s="31" t="str">
        <f t="shared" si="26"/>
        <v/>
      </c>
      <c r="E202" s="32" t="e">
        <f t="shared" si="19"/>
        <v>#VALUE!</v>
      </c>
      <c r="F202" s="31" t="e">
        <f t="shared" si="20"/>
        <v>#VALUE!</v>
      </c>
      <c r="G202" s="31" t="str">
        <f t="shared" si="23"/>
        <v/>
      </c>
      <c r="H202" s="31" t="str">
        <f t="shared" si="24"/>
        <v/>
      </c>
      <c r="I202" s="31" t="e">
        <f t="shared" si="21"/>
        <v>#VALUE!</v>
      </c>
      <c r="J202" s="24"/>
      <c r="K202" s="24"/>
    </row>
    <row r="203" spans="1:11" x14ac:dyDescent="0.25">
      <c r="A203" s="27" t="str">
        <f t="shared" si="22"/>
        <v/>
      </c>
      <c r="B203" s="28" t="str">
        <f t="shared" si="18"/>
        <v/>
      </c>
      <c r="C203" s="31" t="str">
        <f t="shared" si="25"/>
        <v/>
      </c>
      <c r="D203" s="31" t="str">
        <f t="shared" si="26"/>
        <v/>
      </c>
      <c r="E203" s="32" t="e">
        <f t="shared" si="19"/>
        <v>#VALUE!</v>
      </c>
      <c r="F203" s="31" t="e">
        <f t="shared" si="20"/>
        <v>#VALUE!</v>
      </c>
      <c r="G203" s="31" t="str">
        <f t="shared" si="23"/>
        <v/>
      </c>
      <c r="H203" s="31" t="str">
        <f t="shared" si="24"/>
        <v/>
      </c>
      <c r="I203" s="31" t="e">
        <f t="shared" si="21"/>
        <v>#VALUE!</v>
      </c>
      <c r="J203" s="24"/>
      <c r="K203" s="24"/>
    </row>
    <row r="204" spans="1:11" x14ac:dyDescent="0.25">
      <c r="A204" s="27" t="str">
        <f t="shared" si="22"/>
        <v/>
      </c>
      <c r="B204" s="28" t="str">
        <f t="shared" si="18"/>
        <v/>
      </c>
      <c r="C204" s="31" t="str">
        <f t="shared" si="25"/>
        <v/>
      </c>
      <c r="D204" s="31" t="str">
        <f t="shared" si="26"/>
        <v/>
      </c>
      <c r="E204" s="32" t="e">
        <f t="shared" si="19"/>
        <v>#VALUE!</v>
      </c>
      <c r="F204" s="31" t="e">
        <f t="shared" si="20"/>
        <v>#VALUE!</v>
      </c>
      <c r="G204" s="31" t="str">
        <f t="shared" si="23"/>
        <v/>
      </c>
      <c r="H204" s="31" t="str">
        <f t="shared" si="24"/>
        <v/>
      </c>
      <c r="I204" s="31" t="e">
        <f t="shared" si="21"/>
        <v>#VALUE!</v>
      </c>
      <c r="J204" s="24"/>
      <c r="K204" s="24"/>
    </row>
    <row r="205" spans="1:11" x14ac:dyDescent="0.25">
      <c r="A205" s="27" t="str">
        <f t="shared" si="22"/>
        <v/>
      </c>
      <c r="B205" s="28" t="str">
        <f t="shared" si="18"/>
        <v/>
      </c>
      <c r="C205" s="31" t="str">
        <f t="shared" si="25"/>
        <v/>
      </c>
      <c r="D205" s="31" t="str">
        <f t="shared" si="26"/>
        <v/>
      </c>
      <c r="E205" s="32" t="e">
        <f t="shared" si="19"/>
        <v>#VALUE!</v>
      </c>
      <c r="F205" s="31" t="e">
        <f t="shared" si="20"/>
        <v>#VALUE!</v>
      </c>
      <c r="G205" s="31" t="str">
        <f t="shared" si="23"/>
        <v/>
      </c>
      <c r="H205" s="31" t="str">
        <f t="shared" si="24"/>
        <v/>
      </c>
      <c r="I205" s="31" t="e">
        <f t="shared" si="21"/>
        <v>#VALUE!</v>
      </c>
      <c r="J205" s="24"/>
      <c r="K205" s="24"/>
    </row>
    <row r="206" spans="1:11" x14ac:dyDescent="0.25">
      <c r="A206" s="27" t="str">
        <f t="shared" si="22"/>
        <v/>
      </c>
      <c r="B206" s="28" t="str">
        <f t="shared" si="18"/>
        <v/>
      </c>
      <c r="C206" s="31" t="str">
        <f t="shared" si="25"/>
        <v/>
      </c>
      <c r="D206" s="31" t="str">
        <f t="shared" si="26"/>
        <v/>
      </c>
      <c r="E206" s="32" t="e">
        <f t="shared" si="19"/>
        <v>#VALUE!</v>
      </c>
      <c r="F206" s="31" t="e">
        <f t="shared" si="20"/>
        <v>#VALUE!</v>
      </c>
      <c r="G206" s="31" t="str">
        <f t="shared" si="23"/>
        <v/>
      </c>
      <c r="H206" s="31" t="str">
        <f t="shared" si="24"/>
        <v/>
      </c>
      <c r="I206" s="31" t="e">
        <f t="shared" si="21"/>
        <v>#VALUE!</v>
      </c>
      <c r="J206" s="24"/>
      <c r="K206" s="24"/>
    </row>
    <row r="207" spans="1:11" x14ac:dyDescent="0.25">
      <c r="A207" s="27" t="str">
        <f t="shared" si="22"/>
        <v/>
      </c>
      <c r="B207" s="28" t="str">
        <f t="shared" si="18"/>
        <v/>
      </c>
      <c r="C207" s="31" t="str">
        <f t="shared" si="25"/>
        <v/>
      </c>
      <c r="D207" s="31" t="str">
        <f t="shared" si="26"/>
        <v/>
      </c>
      <c r="E207" s="32" t="e">
        <f t="shared" si="19"/>
        <v>#VALUE!</v>
      </c>
      <c r="F207" s="31" t="e">
        <f t="shared" si="20"/>
        <v>#VALUE!</v>
      </c>
      <c r="G207" s="31" t="str">
        <f t="shared" si="23"/>
        <v/>
      </c>
      <c r="H207" s="31" t="str">
        <f t="shared" si="24"/>
        <v/>
      </c>
      <c r="I207" s="31" t="e">
        <f t="shared" si="21"/>
        <v>#VALUE!</v>
      </c>
      <c r="J207" s="24"/>
      <c r="K207" s="24"/>
    </row>
    <row r="208" spans="1:11" x14ac:dyDescent="0.25">
      <c r="A208" s="27" t="str">
        <f t="shared" si="22"/>
        <v/>
      </c>
      <c r="B208" s="28" t="str">
        <f t="shared" si="18"/>
        <v/>
      </c>
      <c r="C208" s="31" t="str">
        <f t="shared" si="25"/>
        <v/>
      </c>
      <c r="D208" s="31" t="str">
        <f t="shared" si="26"/>
        <v/>
      </c>
      <c r="E208" s="32" t="e">
        <f t="shared" si="19"/>
        <v>#VALUE!</v>
      </c>
      <c r="F208" s="31" t="e">
        <f t="shared" si="20"/>
        <v>#VALUE!</v>
      </c>
      <c r="G208" s="31" t="str">
        <f t="shared" si="23"/>
        <v/>
      </c>
      <c r="H208" s="31" t="str">
        <f t="shared" si="24"/>
        <v/>
      </c>
      <c r="I208" s="31" t="e">
        <f t="shared" si="21"/>
        <v>#VALUE!</v>
      </c>
      <c r="J208" s="24"/>
      <c r="K208" s="24"/>
    </row>
    <row r="209" spans="1:11" x14ac:dyDescent="0.25">
      <c r="A209" s="27" t="str">
        <f t="shared" si="22"/>
        <v/>
      </c>
      <c r="B209" s="28" t="str">
        <f t="shared" si="18"/>
        <v/>
      </c>
      <c r="C209" s="31" t="str">
        <f t="shared" si="25"/>
        <v/>
      </c>
      <c r="D209" s="31" t="str">
        <f t="shared" si="26"/>
        <v/>
      </c>
      <c r="E209" s="32" t="e">
        <f t="shared" si="19"/>
        <v>#VALUE!</v>
      </c>
      <c r="F209" s="31" t="e">
        <f t="shared" si="20"/>
        <v>#VALUE!</v>
      </c>
      <c r="G209" s="31" t="str">
        <f t="shared" si="23"/>
        <v/>
      </c>
      <c r="H209" s="31" t="str">
        <f t="shared" si="24"/>
        <v/>
      </c>
      <c r="I209" s="31" t="e">
        <f t="shared" si="21"/>
        <v>#VALUE!</v>
      </c>
      <c r="J209" s="24"/>
      <c r="K209" s="24"/>
    </row>
    <row r="210" spans="1:11" x14ac:dyDescent="0.25">
      <c r="A210" s="27" t="str">
        <f t="shared" si="22"/>
        <v/>
      </c>
      <c r="B210" s="28" t="str">
        <f t="shared" ref="B210:B273" si="27">IF(Pay_Num&lt;&gt;"",DATE(YEAR(Loan_Start),MONTH(Loan_Start)+(Pay_Num)*12/Num_Pmt_Per_Year,DAY(Loan_Start)),"")</f>
        <v/>
      </c>
      <c r="C210" s="31" t="str">
        <f t="shared" si="25"/>
        <v/>
      </c>
      <c r="D210" s="31" t="str">
        <f t="shared" si="26"/>
        <v/>
      </c>
      <c r="E210" s="32" t="e">
        <f t="shared" ref="E210:E273" si="28">IF(AND(Pay_Num&lt;&gt;"",Sched_Pay+Scheduled_Extra_Payments&lt;Beg_Bal),Scheduled_Extra_Payments,IF(AND(Pay_Num&lt;&gt;"",Beg_Bal-Sched_Pay&gt;0),Beg_Bal-Sched_Pay,IF(Pay_Num&lt;&gt;"",0,"")))</f>
        <v>#VALUE!</v>
      </c>
      <c r="F210" s="31" t="e">
        <f t="shared" ref="F210:F273" si="29">IF(AND(Pay_Num&lt;&gt;"",Sched_Pay+Extra_Pay&lt;Beg_Bal),Sched_Pay+Extra_Pay,IF(Pay_Num&lt;&gt;"",Beg_Bal,""))</f>
        <v>#VALUE!</v>
      </c>
      <c r="G210" s="31" t="str">
        <f t="shared" si="23"/>
        <v/>
      </c>
      <c r="H210" s="31" t="str">
        <f t="shared" si="24"/>
        <v/>
      </c>
      <c r="I210" s="31" t="e">
        <f t="shared" ref="I210:I273" si="30">IF(AND(Pay_Num&lt;&gt;"",Sched_Pay+Extra_Pay&lt;Beg_Bal),Beg_Bal-Princ,IF(Pay_Num&lt;&gt;"",0,""))</f>
        <v>#VALUE!</v>
      </c>
      <c r="J210" s="24"/>
      <c r="K210" s="24"/>
    </row>
    <row r="211" spans="1:11" x14ac:dyDescent="0.25">
      <c r="A211" s="27" t="str">
        <f t="shared" ref="A211:A274" si="31">IF(Values_Entered,A210+1,"")</f>
        <v/>
      </c>
      <c r="B211" s="28" t="str">
        <f t="shared" si="27"/>
        <v/>
      </c>
      <c r="C211" s="31" t="str">
        <f t="shared" si="25"/>
        <v/>
      </c>
      <c r="D211" s="31" t="str">
        <f t="shared" si="26"/>
        <v/>
      </c>
      <c r="E211" s="32" t="e">
        <f t="shared" si="28"/>
        <v>#VALUE!</v>
      </c>
      <c r="F211" s="31" t="e">
        <f t="shared" si="29"/>
        <v>#VALUE!</v>
      </c>
      <c r="G211" s="31" t="str">
        <f t="shared" ref="G211:G274" si="32">IF(Pay_Num&lt;&gt;"",Total_Pay-Int,"")</f>
        <v/>
      </c>
      <c r="H211" s="31" t="str">
        <f t="shared" ref="H211:H274" si="33">IF(Pay_Num&lt;&gt;"",Beg_Bal*Interest_Rate/Num_Pmt_Per_Year,"")</f>
        <v/>
      </c>
      <c r="I211" s="31" t="e">
        <f t="shared" si="30"/>
        <v>#VALUE!</v>
      </c>
      <c r="J211" s="24"/>
      <c r="K211" s="24"/>
    </row>
    <row r="212" spans="1:11" x14ac:dyDescent="0.25">
      <c r="A212" s="27" t="str">
        <f t="shared" si="31"/>
        <v/>
      </c>
      <c r="B212" s="28" t="str">
        <f t="shared" si="27"/>
        <v/>
      </c>
      <c r="C212" s="31" t="str">
        <f t="shared" ref="C212:C275" si="34">IF(Pay_Num&lt;&gt;"",I211,"")</f>
        <v/>
      </c>
      <c r="D212" s="31" t="str">
        <f t="shared" ref="D212:D275" si="35">IF(Pay_Num&lt;&gt;"",Scheduled_Monthly_Payment,"")</f>
        <v/>
      </c>
      <c r="E212" s="32" t="e">
        <f t="shared" si="28"/>
        <v>#VALUE!</v>
      </c>
      <c r="F212" s="31" t="e">
        <f t="shared" si="29"/>
        <v>#VALUE!</v>
      </c>
      <c r="G212" s="31" t="str">
        <f t="shared" si="32"/>
        <v/>
      </c>
      <c r="H212" s="31" t="str">
        <f t="shared" si="33"/>
        <v/>
      </c>
      <c r="I212" s="31" t="e">
        <f t="shared" si="30"/>
        <v>#VALUE!</v>
      </c>
      <c r="J212" s="24"/>
      <c r="K212" s="24"/>
    </row>
    <row r="213" spans="1:11" x14ac:dyDescent="0.25">
      <c r="A213" s="27" t="str">
        <f t="shared" si="31"/>
        <v/>
      </c>
      <c r="B213" s="28" t="str">
        <f t="shared" si="27"/>
        <v/>
      </c>
      <c r="C213" s="31" t="str">
        <f t="shared" si="34"/>
        <v/>
      </c>
      <c r="D213" s="31" t="str">
        <f t="shared" si="35"/>
        <v/>
      </c>
      <c r="E213" s="32" t="e">
        <f t="shared" si="28"/>
        <v>#VALUE!</v>
      </c>
      <c r="F213" s="31" t="e">
        <f t="shared" si="29"/>
        <v>#VALUE!</v>
      </c>
      <c r="G213" s="31" t="str">
        <f t="shared" si="32"/>
        <v/>
      </c>
      <c r="H213" s="31" t="str">
        <f t="shared" si="33"/>
        <v/>
      </c>
      <c r="I213" s="31" t="e">
        <f t="shared" si="30"/>
        <v>#VALUE!</v>
      </c>
      <c r="J213" s="24"/>
      <c r="K213" s="24"/>
    </row>
    <row r="214" spans="1:11" x14ac:dyDescent="0.25">
      <c r="A214" s="27" t="str">
        <f t="shared" si="31"/>
        <v/>
      </c>
      <c r="B214" s="28" t="str">
        <f t="shared" si="27"/>
        <v/>
      </c>
      <c r="C214" s="31" t="str">
        <f t="shared" si="34"/>
        <v/>
      </c>
      <c r="D214" s="31" t="str">
        <f t="shared" si="35"/>
        <v/>
      </c>
      <c r="E214" s="32" t="e">
        <f t="shared" si="28"/>
        <v>#VALUE!</v>
      </c>
      <c r="F214" s="31" t="e">
        <f t="shared" si="29"/>
        <v>#VALUE!</v>
      </c>
      <c r="G214" s="31" t="str">
        <f t="shared" si="32"/>
        <v/>
      </c>
      <c r="H214" s="31" t="str">
        <f t="shared" si="33"/>
        <v/>
      </c>
      <c r="I214" s="31" t="e">
        <f t="shared" si="30"/>
        <v>#VALUE!</v>
      </c>
      <c r="J214" s="24"/>
      <c r="K214" s="24"/>
    </row>
    <row r="215" spans="1:11" x14ac:dyDescent="0.25">
      <c r="A215" s="27" t="str">
        <f t="shared" si="31"/>
        <v/>
      </c>
      <c r="B215" s="28" t="str">
        <f t="shared" si="27"/>
        <v/>
      </c>
      <c r="C215" s="31" t="str">
        <f t="shared" si="34"/>
        <v/>
      </c>
      <c r="D215" s="31" t="str">
        <f t="shared" si="35"/>
        <v/>
      </c>
      <c r="E215" s="32" t="e">
        <f t="shared" si="28"/>
        <v>#VALUE!</v>
      </c>
      <c r="F215" s="31" t="e">
        <f t="shared" si="29"/>
        <v>#VALUE!</v>
      </c>
      <c r="G215" s="31" t="str">
        <f t="shared" si="32"/>
        <v/>
      </c>
      <c r="H215" s="31" t="str">
        <f t="shared" si="33"/>
        <v/>
      </c>
      <c r="I215" s="31" t="e">
        <f t="shared" si="30"/>
        <v>#VALUE!</v>
      </c>
      <c r="J215" s="24"/>
      <c r="K215" s="24"/>
    </row>
    <row r="216" spans="1:11" x14ac:dyDescent="0.25">
      <c r="A216" s="27" t="str">
        <f t="shared" si="31"/>
        <v/>
      </c>
      <c r="B216" s="28" t="str">
        <f t="shared" si="27"/>
        <v/>
      </c>
      <c r="C216" s="31" t="str">
        <f t="shared" si="34"/>
        <v/>
      </c>
      <c r="D216" s="31" t="str">
        <f t="shared" si="35"/>
        <v/>
      </c>
      <c r="E216" s="32" t="e">
        <f t="shared" si="28"/>
        <v>#VALUE!</v>
      </c>
      <c r="F216" s="31" t="e">
        <f t="shared" si="29"/>
        <v>#VALUE!</v>
      </c>
      <c r="G216" s="31" t="str">
        <f t="shared" si="32"/>
        <v/>
      </c>
      <c r="H216" s="31" t="str">
        <f t="shared" si="33"/>
        <v/>
      </c>
      <c r="I216" s="31" t="e">
        <f t="shared" si="30"/>
        <v>#VALUE!</v>
      </c>
      <c r="J216" s="24"/>
      <c r="K216" s="24"/>
    </row>
    <row r="217" spans="1:11" x14ac:dyDescent="0.25">
      <c r="A217" s="27" t="str">
        <f t="shared" si="31"/>
        <v/>
      </c>
      <c r="B217" s="28" t="str">
        <f t="shared" si="27"/>
        <v/>
      </c>
      <c r="C217" s="31" t="str">
        <f t="shared" si="34"/>
        <v/>
      </c>
      <c r="D217" s="31" t="str">
        <f t="shared" si="35"/>
        <v/>
      </c>
      <c r="E217" s="32" t="e">
        <f t="shared" si="28"/>
        <v>#VALUE!</v>
      </c>
      <c r="F217" s="31" t="e">
        <f t="shared" si="29"/>
        <v>#VALUE!</v>
      </c>
      <c r="G217" s="31" t="str">
        <f t="shared" si="32"/>
        <v/>
      </c>
      <c r="H217" s="31" t="str">
        <f t="shared" si="33"/>
        <v/>
      </c>
      <c r="I217" s="31" t="e">
        <f t="shared" si="30"/>
        <v>#VALUE!</v>
      </c>
      <c r="J217" s="24"/>
      <c r="K217" s="24"/>
    </row>
    <row r="218" spans="1:11" x14ac:dyDescent="0.25">
      <c r="A218" s="27" t="str">
        <f t="shared" si="31"/>
        <v/>
      </c>
      <c r="B218" s="28" t="str">
        <f t="shared" si="27"/>
        <v/>
      </c>
      <c r="C218" s="31" t="str">
        <f t="shared" si="34"/>
        <v/>
      </c>
      <c r="D218" s="31" t="str">
        <f t="shared" si="35"/>
        <v/>
      </c>
      <c r="E218" s="32" t="e">
        <f t="shared" si="28"/>
        <v>#VALUE!</v>
      </c>
      <c r="F218" s="31" t="e">
        <f t="shared" si="29"/>
        <v>#VALUE!</v>
      </c>
      <c r="G218" s="31" t="str">
        <f t="shared" si="32"/>
        <v/>
      </c>
      <c r="H218" s="31" t="str">
        <f t="shared" si="33"/>
        <v/>
      </c>
      <c r="I218" s="31" t="e">
        <f t="shared" si="30"/>
        <v>#VALUE!</v>
      </c>
      <c r="J218" s="24"/>
      <c r="K218" s="24"/>
    </row>
    <row r="219" spans="1:11" x14ac:dyDescent="0.25">
      <c r="A219" s="27" t="str">
        <f t="shared" si="31"/>
        <v/>
      </c>
      <c r="B219" s="28" t="str">
        <f t="shared" si="27"/>
        <v/>
      </c>
      <c r="C219" s="31" t="str">
        <f t="shared" si="34"/>
        <v/>
      </c>
      <c r="D219" s="31" t="str">
        <f t="shared" si="35"/>
        <v/>
      </c>
      <c r="E219" s="32" t="e">
        <f t="shared" si="28"/>
        <v>#VALUE!</v>
      </c>
      <c r="F219" s="31" t="e">
        <f t="shared" si="29"/>
        <v>#VALUE!</v>
      </c>
      <c r="G219" s="31" t="str">
        <f t="shared" si="32"/>
        <v/>
      </c>
      <c r="H219" s="31" t="str">
        <f t="shared" si="33"/>
        <v/>
      </c>
      <c r="I219" s="31" t="e">
        <f t="shared" si="30"/>
        <v>#VALUE!</v>
      </c>
      <c r="J219" s="24"/>
      <c r="K219" s="24"/>
    </row>
    <row r="220" spans="1:11" x14ac:dyDescent="0.25">
      <c r="A220" s="27" t="str">
        <f t="shared" si="31"/>
        <v/>
      </c>
      <c r="B220" s="28" t="str">
        <f t="shared" si="27"/>
        <v/>
      </c>
      <c r="C220" s="31" t="str">
        <f t="shared" si="34"/>
        <v/>
      </c>
      <c r="D220" s="31" t="str">
        <f t="shared" si="35"/>
        <v/>
      </c>
      <c r="E220" s="32" t="e">
        <f t="shared" si="28"/>
        <v>#VALUE!</v>
      </c>
      <c r="F220" s="31" t="e">
        <f t="shared" si="29"/>
        <v>#VALUE!</v>
      </c>
      <c r="G220" s="31" t="str">
        <f t="shared" si="32"/>
        <v/>
      </c>
      <c r="H220" s="31" t="str">
        <f t="shared" si="33"/>
        <v/>
      </c>
      <c r="I220" s="31" t="e">
        <f t="shared" si="30"/>
        <v>#VALUE!</v>
      </c>
      <c r="J220" s="24"/>
      <c r="K220" s="24"/>
    </row>
    <row r="221" spans="1:11" x14ac:dyDescent="0.25">
      <c r="A221" s="27" t="str">
        <f t="shared" si="31"/>
        <v/>
      </c>
      <c r="B221" s="28" t="str">
        <f t="shared" si="27"/>
        <v/>
      </c>
      <c r="C221" s="31" t="str">
        <f t="shared" si="34"/>
        <v/>
      </c>
      <c r="D221" s="31" t="str">
        <f t="shared" si="35"/>
        <v/>
      </c>
      <c r="E221" s="32" t="e">
        <f t="shared" si="28"/>
        <v>#VALUE!</v>
      </c>
      <c r="F221" s="31" t="e">
        <f t="shared" si="29"/>
        <v>#VALUE!</v>
      </c>
      <c r="G221" s="31" t="str">
        <f t="shared" si="32"/>
        <v/>
      </c>
      <c r="H221" s="31" t="str">
        <f t="shared" si="33"/>
        <v/>
      </c>
      <c r="I221" s="31" t="e">
        <f t="shared" si="30"/>
        <v>#VALUE!</v>
      </c>
      <c r="J221" s="24"/>
      <c r="K221" s="24"/>
    </row>
    <row r="222" spans="1:11" x14ac:dyDescent="0.25">
      <c r="A222" s="27" t="str">
        <f t="shared" si="31"/>
        <v/>
      </c>
      <c r="B222" s="28" t="str">
        <f t="shared" si="27"/>
        <v/>
      </c>
      <c r="C222" s="31" t="str">
        <f t="shared" si="34"/>
        <v/>
      </c>
      <c r="D222" s="31" t="str">
        <f t="shared" si="35"/>
        <v/>
      </c>
      <c r="E222" s="32" t="e">
        <f t="shared" si="28"/>
        <v>#VALUE!</v>
      </c>
      <c r="F222" s="31" t="e">
        <f t="shared" si="29"/>
        <v>#VALUE!</v>
      </c>
      <c r="G222" s="31" t="str">
        <f t="shared" si="32"/>
        <v/>
      </c>
      <c r="H222" s="31" t="str">
        <f t="shared" si="33"/>
        <v/>
      </c>
      <c r="I222" s="31" t="e">
        <f t="shared" si="30"/>
        <v>#VALUE!</v>
      </c>
      <c r="J222" s="24"/>
      <c r="K222" s="24"/>
    </row>
    <row r="223" spans="1:11" x14ac:dyDescent="0.25">
      <c r="A223" s="27" t="str">
        <f t="shared" si="31"/>
        <v/>
      </c>
      <c r="B223" s="28" t="str">
        <f t="shared" si="27"/>
        <v/>
      </c>
      <c r="C223" s="31" t="str">
        <f t="shared" si="34"/>
        <v/>
      </c>
      <c r="D223" s="31" t="str">
        <f t="shared" si="35"/>
        <v/>
      </c>
      <c r="E223" s="32" t="e">
        <f t="shared" si="28"/>
        <v>#VALUE!</v>
      </c>
      <c r="F223" s="31" t="e">
        <f t="shared" si="29"/>
        <v>#VALUE!</v>
      </c>
      <c r="G223" s="31" t="str">
        <f t="shared" si="32"/>
        <v/>
      </c>
      <c r="H223" s="31" t="str">
        <f t="shared" si="33"/>
        <v/>
      </c>
      <c r="I223" s="31" t="e">
        <f t="shared" si="30"/>
        <v>#VALUE!</v>
      </c>
      <c r="J223" s="24"/>
      <c r="K223" s="24"/>
    </row>
    <row r="224" spans="1:11" x14ac:dyDescent="0.25">
      <c r="A224" s="27" t="str">
        <f t="shared" si="31"/>
        <v/>
      </c>
      <c r="B224" s="28" t="str">
        <f t="shared" si="27"/>
        <v/>
      </c>
      <c r="C224" s="31" t="str">
        <f t="shared" si="34"/>
        <v/>
      </c>
      <c r="D224" s="31" t="str">
        <f t="shared" si="35"/>
        <v/>
      </c>
      <c r="E224" s="32" t="e">
        <f t="shared" si="28"/>
        <v>#VALUE!</v>
      </c>
      <c r="F224" s="31" t="e">
        <f t="shared" si="29"/>
        <v>#VALUE!</v>
      </c>
      <c r="G224" s="31" t="str">
        <f t="shared" si="32"/>
        <v/>
      </c>
      <c r="H224" s="31" t="str">
        <f t="shared" si="33"/>
        <v/>
      </c>
      <c r="I224" s="31" t="e">
        <f t="shared" si="30"/>
        <v>#VALUE!</v>
      </c>
      <c r="J224" s="24"/>
      <c r="K224" s="24"/>
    </row>
    <row r="225" spans="1:11" x14ac:dyDescent="0.25">
      <c r="A225" s="27" t="str">
        <f t="shared" si="31"/>
        <v/>
      </c>
      <c r="B225" s="28" t="str">
        <f t="shared" si="27"/>
        <v/>
      </c>
      <c r="C225" s="31" t="str">
        <f t="shared" si="34"/>
        <v/>
      </c>
      <c r="D225" s="31" t="str">
        <f t="shared" si="35"/>
        <v/>
      </c>
      <c r="E225" s="32" t="e">
        <f t="shared" si="28"/>
        <v>#VALUE!</v>
      </c>
      <c r="F225" s="31" t="e">
        <f t="shared" si="29"/>
        <v>#VALUE!</v>
      </c>
      <c r="G225" s="31" t="str">
        <f t="shared" si="32"/>
        <v/>
      </c>
      <c r="H225" s="31" t="str">
        <f t="shared" si="33"/>
        <v/>
      </c>
      <c r="I225" s="31" t="e">
        <f t="shared" si="30"/>
        <v>#VALUE!</v>
      </c>
      <c r="J225" s="24"/>
      <c r="K225" s="24"/>
    </row>
    <row r="226" spans="1:11" x14ac:dyDescent="0.25">
      <c r="A226" s="27" t="str">
        <f t="shared" si="31"/>
        <v/>
      </c>
      <c r="B226" s="28" t="str">
        <f t="shared" si="27"/>
        <v/>
      </c>
      <c r="C226" s="31" t="str">
        <f t="shared" si="34"/>
        <v/>
      </c>
      <c r="D226" s="31" t="str">
        <f t="shared" si="35"/>
        <v/>
      </c>
      <c r="E226" s="32" t="e">
        <f t="shared" si="28"/>
        <v>#VALUE!</v>
      </c>
      <c r="F226" s="31" t="e">
        <f t="shared" si="29"/>
        <v>#VALUE!</v>
      </c>
      <c r="G226" s="31" t="str">
        <f t="shared" si="32"/>
        <v/>
      </c>
      <c r="H226" s="31" t="str">
        <f t="shared" si="33"/>
        <v/>
      </c>
      <c r="I226" s="31" t="e">
        <f t="shared" si="30"/>
        <v>#VALUE!</v>
      </c>
      <c r="J226" s="24"/>
      <c r="K226" s="24"/>
    </row>
    <row r="227" spans="1:11" x14ac:dyDescent="0.25">
      <c r="A227" s="27" t="str">
        <f t="shared" si="31"/>
        <v/>
      </c>
      <c r="B227" s="28" t="str">
        <f t="shared" si="27"/>
        <v/>
      </c>
      <c r="C227" s="31" t="str">
        <f t="shared" si="34"/>
        <v/>
      </c>
      <c r="D227" s="31" t="str">
        <f t="shared" si="35"/>
        <v/>
      </c>
      <c r="E227" s="32" t="e">
        <f t="shared" si="28"/>
        <v>#VALUE!</v>
      </c>
      <c r="F227" s="31" t="e">
        <f t="shared" si="29"/>
        <v>#VALUE!</v>
      </c>
      <c r="G227" s="31" t="str">
        <f t="shared" si="32"/>
        <v/>
      </c>
      <c r="H227" s="31" t="str">
        <f t="shared" si="33"/>
        <v/>
      </c>
      <c r="I227" s="31" t="e">
        <f t="shared" si="30"/>
        <v>#VALUE!</v>
      </c>
      <c r="J227" s="24"/>
      <c r="K227" s="24"/>
    </row>
    <row r="228" spans="1:11" x14ac:dyDescent="0.25">
      <c r="A228" s="27" t="str">
        <f t="shared" si="31"/>
        <v/>
      </c>
      <c r="B228" s="28" t="str">
        <f t="shared" si="27"/>
        <v/>
      </c>
      <c r="C228" s="31" t="str">
        <f t="shared" si="34"/>
        <v/>
      </c>
      <c r="D228" s="31" t="str">
        <f t="shared" si="35"/>
        <v/>
      </c>
      <c r="E228" s="32" t="e">
        <f t="shared" si="28"/>
        <v>#VALUE!</v>
      </c>
      <c r="F228" s="31" t="e">
        <f t="shared" si="29"/>
        <v>#VALUE!</v>
      </c>
      <c r="G228" s="31" t="str">
        <f t="shared" si="32"/>
        <v/>
      </c>
      <c r="H228" s="31" t="str">
        <f t="shared" si="33"/>
        <v/>
      </c>
      <c r="I228" s="31" t="e">
        <f t="shared" si="30"/>
        <v>#VALUE!</v>
      </c>
      <c r="J228" s="24"/>
      <c r="K228" s="24"/>
    </row>
    <row r="229" spans="1:11" x14ac:dyDescent="0.25">
      <c r="A229" s="27" t="str">
        <f t="shared" si="31"/>
        <v/>
      </c>
      <c r="B229" s="28" t="str">
        <f t="shared" si="27"/>
        <v/>
      </c>
      <c r="C229" s="31" t="str">
        <f t="shared" si="34"/>
        <v/>
      </c>
      <c r="D229" s="31" t="str">
        <f t="shared" si="35"/>
        <v/>
      </c>
      <c r="E229" s="32" t="e">
        <f t="shared" si="28"/>
        <v>#VALUE!</v>
      </c>
      <c r="F229" s="31" t="e">
        <f t="shared" si="29"/>
        <v>#VALUE!</v>
      </c>
      <c r="G229" s="31" t="str">
        <f t="shared" si="32"/>
        <v/>
      </c>
      <c r="H229" s="31" t="str">
        <f t="shared" si="33"/>
        <v/>
      </c>
      <c r="I229" s="31" t="e">
        <f t="shared" si="30"/>
        <v>#VALUE!</v>
      </c>
      <c r="J229" s="24"/>
      <c r="K229" s="24"/>
    </row>
    <row r="230" spans="1:11" x14ac:dyDescent="0.25">
      <c r="A230" s="27" t="str">
        <f t="shared" si="31"/>
        <v/>
      </c>
      <c r="B230" s="28" t="str">
        <f t="shared" si="27"/>
        <v/>
      </c>
      <c r="C230" s="31" t="str">
        <f t="shared" si="34"/>
        <v/>
      </c>
      <c r="D230" s="31" t="str">
        <f t="shared" si="35"/>
        <v/>
      </c>
      <c r="E230" s="32" t="e">
        <f t="shared" si="28"/>
        <v>#VALUE!</v>
      </c>
      <c r="F230" s="31" t="e">
        <f t="shared" si="29"/>
        <v>#VALUE!</v>
      </c>
      <c r="G230" s="31" t="str">
        <f t="shared" si="32"/>
        <v/>
      </c>
      <c r="H230" s="31" t="str">
        <f t="shared" si="33"/>
        <v/>
      </c>
      <c r="I230" s="31" t="e">
        <f t="shared" si="30"/>
        <v>#VALUE!</v>
      </c>
      <c r="J230" s="24"/>
      <c r="K230" s="24"/>
    </row>
    <row r="231" spans="1:11" x14ac:dyDescent="0.25">
      <c r="A231" s="27" t="str">
        <f t="shared" si="31"/>
        <v/>
      </c>
      <c r="B231" s="28" t="str">
        <f t="shared" si="27"/>
        <v/>
      </c>
      <c r="C231" s="31" t="str">
        <f t="shared" si="34"/>
        <v/>
      </c>
      <c r="D231" s="31" t="str">
        <f t="shared" si="35"/>
        <v/>
      </c>
      <c r="E231" s="32" t="e">
        <f t="shared" si="28"/>
        <v>#VALUE!</v>
      </c>
      <c r="F231" s="31" t="e">
        <f t="shared" si="29"/>
        <v>#VALUE!</v>
      </c>
      <c r="G231" s="31" t="str">
        <f t="shared" si="32"/>
        <v/>
      </c>
      <c r="H231" s="31" t="str">
        <f t="shared" si="33"/>
        <v/>
      </c>
      <c r="I231" s="31" t="e">
        <f t="shared" si="30"/>
        <v>#VALUE!</v>
      </c>
      <c r="J231" s="24"/>
      <c r="K231" s="24"/>
    </row>
    <row r="232" spans="1:11" x14ac:dyDescent="0.25">
      <c r="A232" s="27" t="str">
        <f t="shared" si="31"/>
        <v/>
      </c>
      <c r="B232" s="28" t="str">
        <f t="shared" si="27"/>
        <v/>
      </c>
      <c r="C232" s="31" t="str">
        <f t="shared" si="34"/>
        <v/>
      </c>
      <c r="D232" s="31" t="str">
        <f t="shared" si="35"/>
        <v/>
      </c>
      <c r="E232" s="32" t="e">
        <f t="shared" si="28"/>
        <v>#VALUE!</v>
      </c>
      <c r="F232" s="31" t="e">
        <f t="shared" si="29"/>
        <v>#VALUE!</v>
      </c>
      <c r="G232" s="31" t="str">
        <f t="shared" si="32"/>
        <v/>
      </c>
      <c r="H232" s="31" t="str">
        <f t="shared" si="33"/>
        <v/>
      </c>
      <c r="I232" s="31" t="e">
        <f t="shared" si="30"/>
        <v>#VALUE!</v>
      </c>
      <c r="J232" s="24"/>
      <c r="K232" s="24"/>
    </row>
    <row r="233" spans="1:11" x14ac:dyDescent="0.25">
      <c r="A233" s="27" t="str">
        <f t="shared" si="31"/>
        <v/>
      </c>
      <c r="B233" s="28" t="str">
        <f t="shared" si="27"/>
        <v/>
      </c>
      <c r="C233" s="31" t="str">
        <f t="shared" si="34"/>
        <v/>
      </c>
      <c r="D233" s="31" t="str">
        <f t="shared" si="35"/>
        <v/>
      </c>
      <c r="E233" s="32" t="e">
        <f t="shared" si="28"/>
        <v>#VALUE!</v>
      </c>
      <c r="F233" s="31" t="e">
        <f t="shared" si="29"/>
        <v>#VALUE!</v>
      </c>
      <c r="G233" s="31" t="str">
        <f t="shared" si="32"/>
        <v/>
      </c>
      <c r="H233" s="31" t="str">
        <f t="shared" si="33"/>
        <v/>
      </c>
      <c r="I233" s="31" t="e">
        <f t="shared" si="30"/>
        <v>#VALUE!</v>
      </c>
      <c r="J233" s="24"/>
      <c r="K233" s="24"/>
    </row>
    <row r="234" spans="1:11" x14ac:dyDescent="0.25">
      <c r="A234" s="27" t="str">
        <f t="shared" si="31"/>
        <v/>
      </c>
      <c r="B234" s="28" t="str">
        <f t="shared" si="27"/>
        <v/>
      </c>
      <c r="C234" s="31" t="str">
        <f t="shared" si="34"/>
        <v/>
      </c>
      <c r="D234" s="31" t="str">
        <f t="shared" si="35"/>
        <v/>
      </c>
      <c r="E234" s="32" t="e">
        <f t="shared" si="28"/>
        <v>#VALUE!</v>
      </c>
      <c r="F234" s="31" t="e">
        <f t="shared" si="29"/>
        <v>#VALUE!</v>
      </c>
      <c r="G234" s="31" t="str">
        <f t="shared" si="32"/>
        <v/>
      </c>
      <c r="H234" s="31" t="str">
        <f t="shared" si="33"/>
        <v/>
      </c>
      <c r="I234" s="31" t="e">
        <f t="shared" si="30"/>
        <v>#VALUE!</v>
      </c>
      <c r="J234" s="24"/>
      <c r="K234" s="24"/>
    </row>
    <row r="235" spans="1:11" x14ac:dyDescent="0.25">
      <c r="A235" s="27" t="str">
        <f t="shared" si="31"/>
        <v/>
      </c>
      <c r="B235" s="28" t="str">
        <f t="shared" si="27"/>
        <v/>
      </c>
      <c r="C235" s="31" t="str">
        <f t="shared" si="34"/>
        <v/>
      </c>
      <c r="D235" s="31" t="str">
        <f t="shared" si="35"/>
        <v/>
      </c>
      <c r="E235" s="32" t="e">
        <f t="shared" si="28"/>
        <v>#VALUE!</v>
      </c>
      <c r="F235" s="31" t="e">
        <f t="shared" si="29"/>
        <v>#VALUE!</v>
      </c>
      <c r="G235" s="31" t="str">
        <f t="shared" si="32"/>
        <v/>
      </c>
      <c r="H235" s="31" t="str">
        <f t="shared" si="33"/>
        <v/>
      </c>
      <c r="I235" s="31" t="e">
        <f t="shared" si="30"/>
        <v>#VALUE!</v>
      </c>
      <c r="J235" s="24"/>
      <c r="K235" s="24"/>
    </row>
    <row r="236" spans="1:11" x14ac:dyDescent="0.25">
      <c r="A236" s="27" t="str">
        <f t="shared" si="31"/>
        <v/>
      </c>
      <c r="B236" s="28" t="str">
        <f t="shared" si="27"/>
        <v/>
      </c>
      <c r="C236" s="31" t="str">
        <f t="shared" si="34"/>
        <v/>
      </c>
      <c r="D236" s="31" t="str">
        <f t="shared" si="35"/>
        <v/>
      </c>
      <c r="E236" s="32" t="e">
        <f t="shared" si="28"/>
        <v>#VALUE!</v>
      </c>
      <c r="F236" s="31" t="e">
        <f t="shared" si="29"/>
        <v>#VALUE!</v>
      </c>
      <c r="G236" s="31" t="str">
        <f t="shared" si="32"/>
        <v/>
      </c>
      <c r="H236" s="31" t="str">
        <f t="shared" si="33"/>
        <v/>
      </c>
      <c r="I236" s="31" t="e">
        <f t="shared" si="30"/>
        <v>#VALUE!</v>
      </c>
      <c r="J236" s="24"/>
      <c r="K236" s="24"/>
    </row>
    <row r="237" spans="1:11" x14ac:dyDescent="0.25">
      <c r="A237" s="27" t="str">
        <f t="shared" si="31"/>
        <v/>
      </c>
      <c r="B237" s="28" t="str">
        <f t="shared" si="27"/>
        <v/>
      </c>
      <c r="C237" s="31" t="str">
        <f t="shared" si="34"/>
        <v/>
      </c>
      <c r="D237" s="31" t="str">
        <f t="shared" si="35"/>
        <v/>
      </c>
      <c r="E237" s="32" t="e">
        <f t="shared" si="28"/>
        <v>#VALUE!</v>
      </c>
      <c r="F237" s="31" t="e">
        <f t="shared" si="29"/>
        <v>#VALUE!</v>
      </c>
      <c r="G237" s="31" t="str">
        <f t="shared" si="32"/>
        <v/>
      </c>
      <c r="H237" s="31" t="str">
        <f t="shared" si="33"/>
        <v/>
      </c>
      <c r="I237" s="31" t="e">
        <f t="shared" si="30"/>
        <v>#VALUE!</v>
      </c>
      <c r="J237" s="24"/>
      <c r="K237" s="24"/>
    </row>
    <row r="238" spans="1:11" x14ac:dyDescent="0.25">
      <c r="A238" s="27" t="str">
        <f t="shared" si="31"/>
        <v/>
      </c>
      <c r="B238" s="28" t="str">
        <f t="shared" si="27"/>
        <v/>
      </c>
      <c r="C238" s="31" t="str">
        <f t="shared" si="34"/>
        <v/>
      </c>
      <c r="D238" s="31" t="str">
        <f t="shared" si="35"/>
        <v/>
      </c>
      <c r="E238" s="32" t="e">
        <f t="shared" si="28"/>
        <v>#VALUE!</v>
      </c>
      <c r="F238" s="31" t="e">
        <f t="shared" si="29"/>
        <v>#VALUE!</v>
      </c>
      <c r="G238" s="31" t="str">
        <f t="shared" si="32"/>
        <v/>
      </c>
      <c r="H238" s="31" t="str">
        <f t="shared" si="33"/>
        <v/>
      </c>
      <c r="I238" s="31" t="e">
        <f t="shared" si="30"/>
        <v>#VALUE!</v>
      </c>
      <c r="J238" s="24"/>
      <c r="K238" s="24"/>
    </row>
    <row r="239" spans="1:11" x14ac:dyDescent="0.25">
      <c r="A239" s="27" t="str">
        <f t="shared" si="31"/>
        <v/>
      </c>
      <c r="B239" s="28" t="str">
        <f t="shared" si="27"/>
        <v/>
      </c>
      <c r="C239" s="31" t="str">
        <f t="shared" si="34"/>
        <v/>
      </c>
      <c r="D239" s="31" t="str">
        <f t="shared" si="35"/>
        <v/>
      </c>
      <c r="E239" s="32" t="e">
        <f t="shared" si="28"/>
        <v>#VALUE!</v>
      </c>
      <c r="F239" s="31" t="e">
        <f t="shared" si="29"/>
        <v>#VALUE!</v>
      </c>
      <c r="G239" s="31" t="str">
        <f t="shared" si="32"/>
        <v/>
      </c>
      <c r="H239" s="31" t="str">
        <f t="shared" si="33"/>
        <v/>
      </c>
      <c r="I239" s="31" t="e">
        <f t="shared" si="30"/>
        <v>#VALUE!</v>
      </c>
      <c r="J239" s="24"/>
      <c r="K239" s="24"/>
    </row>
    <row r="240" spans="1:11" x14ac:dyDescent="0.25">
      <c r="A240" s="27" t="str">
        <f t="shared" si="31"/>
        <v/>
      </c>
      <c r="B240" s="28" t="str">
        <f t="shared" si="27"/>
        <v/>
      </c>
      <c r="C240" s="31" t="str">
        <f t="shared" si="34"/>
        <v/>
      </c>
      <c r="D240" s="31" t="str">
        <f t="shared" si="35"/>
        <v/>
      </c>
      <c r="E240" s="32" t="e">
        <f t="shared" si="28"/>
        <v>#VALUE!</v>
      </c>
      <c r="F240" s="31" t="e">
        <f t="shared" si="29"/>
        <v>#VALUE!</v>
      </c>
      <c r="G240" s="31" t="str">
        <f t="shared" si="32"/>
        <v/>
      </c>
      <c r="H240" s="31" t="str">
        <f t="shared" si="33"/>
        <v/>
      </c>
      <c r="I240" s="31" t="e">
        <f t="shared" si="30"/>
        <v>#VALUE!</v>
      </c>
      <c r="J240" s="24"/>
      <c r="K240" s="24"/>
    </row>
    <row r="241" spans="1:11" x14ac:dyDescent="0.25">
      <c r="A241" s="27" t="str">
        <f t="shared" si="31"/>
        <v/>
      </c>
      <c r="B241" s="28" t="str">
        <f t="shared" si="27"/>
        <v/>
      </c>
      <c r="C241" s="31" t="str">
        <f t="shared" si="34"/>
        <v/>
      </c>
      <c r="D241" s="31" t="str">
        <f t="shared" si="35"/>
        <v/>
      </c>
      <c r="E241" s="32" t="e">
        <f t="shared" si="28"/>
        <v>#VALUE!</v>
      </c>
      <c r="F241" s="31" t="e">
        <f t="shared" si="29"/>
        <v>#VALUE!</v>
      </c>
      <c r="G241" s="31" t="str">
        <f t="shared" si="32"/>
        <v/>
      </c>
      <c r="H241" s="31" t="str">
        <f t="shared" si="33"/>
        <v/>
      </c>
      <c r="I241" s="31" t="e">
        <f t="shared" si="30"/>
        <v>#VALUE!</v>
      </c>
      <c r="J241" s="24"/>
      <c r="K241" s="24"/>
    </row>
    <row r="242" spans="1:11" x14ac:dyDescent="0.25">
      <c r="A242" s="27" t="str">
        <f t="shared" si="31"/>
        <v/>
      </c>
      <c r="B242" s="28" t="str">
        <f t="shared" si="27"/>
        <v/>
      </c>
      <c r="C242" s="31" t="str">
        <f t="shared" si="34"/>
        <v/>
      </c>
      <c r="D242" s="31" t="str">
        <f t="shared" si="35"/>
        <v/>
      </c>
      <c r="E242" s="32" t="e">
        <f t="shared" si="28"/>
        <v>#VALUE!</v>
      </c>
      <c r="F242" s="31" t="e">
        <f t="shared" si="29"/>
        <v>#VALUE!</v>
      </c>
      <c r="G242" s="31" t="str">
        <f t="shared" si="32"/>
        <v/>
      </c>
      <c r="H242" s="31" t="str">
        <f t="shared" si="33"/>
        <v/>
      </c>
      <c r="I242" s="31" t="e">
        <f t="shared" si="30"/>
        <v>#VALUE!</v>
      </c>
      <c r="J242" s="24"/>
      <c r="K242" s="24"/>
    </row>
    <row r="243" spans="1:11" x14ac:dyDescent="0.25">
      <c r="A243" s="27" t="str">
        <f t="shared" si="31"/>
        <v/>
      </c>
      <c r="B243" s="28" t="str">
        <f t="shared" si="27"/>
        <v/>
      </c>
      <c r="C243" s="31" t="str">
        <f t="shared" si="34"/>
        <v/>
      </c>
      <c r="D243" s="31" t="str">
        <f t="shared" si="35"/>
        <v/>
      </c>
      <c r="E243" s="32" t="e">
        <f t="shared" si="28"/>
        <v>#VALUE!</v>
      </c>
      <c r="F243" s="31" t="e">
        <f t="shared" si="29"/>
        <v>#VALUE!</v>
      </c>
      <c r="G243" s="31" t="str">
        <f t="shared" si="32"/>
        <v/>
      </c>
      <c r="H243" s="31" t="str">
        <f t="shared" si="33"/>
        <v/>
      </c>
      <c r="I243" s="31" t="e">
        <f t="shared" si="30"/>
        <v>#VALUE!</v>
      </c>
      <c r="J243" s="24"/>
      <c r="K243" s="24"/>
    </row>
    <row r="244" spans="1:11" x14ac:dyDescent="0.25">
      <c r="A244" s="27" t="str">
        <f t="shared" si="31"/>
        <v/>
      </c>
      <c r="B244" s="28" t="str">
        <f t="shared" si="27"/>
        <v/>
      </c>
      <c r="C244" s="31" t="str">
        <f t="shared" si="34"/>
        <v/>
      </c>
      <c r="D244" s="31" t="str">
        <f t="shared" si="35"/>
        <v/>
      </c>
      <c r="E244" s="32" t="e">
        <f t="shared" si="28"/>
        <v>#VALUE!</v>
      </c>
      <c r="F244" s="31" t="e">
        <f t="shared" si="29"/>
        <v>#VALUE!</v>
      </c>
      <c r="G244" s="31" t="str">
        <f t="shared" si="32"/>
        <v/>
      </c>
      <c r="H244" s="31" t="str">
        <f t="shared" si="33"/>
        <v/>
      </c>
      <c r="I244" s="31" t="e">
        <f t="shared" si="30"/>
        <v>#VALUE!</v>
      </c>
      <c r="J244" s="24"/>
      <c r="K244" s="24"/>
    </row>
    <row r="245" spans="1:11" x14ac:dyDescent="0.25">
      <c r="A245" s="27" t="str">
        <f t="shared" si="31"/>
        <v/>
      </c>
      <c r="B245" s="28" t="str">
        <f t="shared" si="27"/>
        <v/>
      </c>
      <c r="C245" s="31" t="str">
        <f t="shared" si="34"/>
        <v/>
      </c>
      <c r="D245" s="31" t="str">
        <f t="shared" si="35"/>
        <v/>
      </c>
      <c r="E245" s="32" t="e">
        <f t="shared" si="28"/>
        <v>#VALUE!</v>
      </c>
      <c r="F245" s="31" t="e">
        <f t="shared" si="29"/>
        <v>#VALUE!</v>
      </c>
      <c r="G245" s="31" t="str">
        <f t="shared" si="32"/>
        <v/>
      </c>
      <c r="H245" s="31" t="str">
        <f t="shared" si="33"/>
        <v/>
      </c>
      <c r="I245" s="31" t="e">
        <f t="shared" si="30"/>
        <v>#VALUE!</v>
      </c>
      <c r="J245" s="24"/>
      <c r="K245" s="24"/>
    </row>
    <row r="246" spans="1:11" x14ac:dyDescent="0.25">
      <c r="A246" s="27" t="str">
        <f t="shared" si="31"/>
        <v/>
      </c>
      <c r="B246" s="28" t="str">
        <f t="shared" si="27"/>
        <v/>
      </c>
      <c r="C246" s="31" t="str">
        <f t="shared" si="34"/>
        <v/>
      </c>
      <c r="D246" s="31" t="str">
        <f t="shared" si="35"/>
        <v/>
      </c>
      <c r="E246" s="32" t="e">
        <f t="shared" si="28"/>
        <v>#VALUE!</v>
      </c>
      <c r="F246" s="31" t="e">
        <f t="shared" si="29"/>
        <v>#VALUE!</v>
      </c>
      <c r="G246" s="31" t="str">
        <f t="shared" si="32"/>
        <v/>
      </c>
      <c r="H246" s="31" t="str">
        <f t="shared" si="33"/>
        <v/>
      </c>
      <c r="I246" s="31" t="e">
        <f t="shared" si="30"/>
        <v>#VALUE!</v>
      </c>
      <c r="J246" s="24"/>
      <c r="K246" s="24"/>
    </row>
    <row r="247" spans="1:11" x14ac:dyDescent="0.25">
      <c r="A247" s="27" t="str">
        <f t="shared" si="31"/>
        <v/>
      </c>
      <c r="B247" s="28" t="str">
        <f t="shared" si="27"/>
        <v/>
      </c>
      <c r="C247" s="31" t="str">
        <f t="shared" si="34"/>
        <v/>
      </c>
      <c r="D247" s="31" t="str">
        <f t="shared" si="35"/>
        <v/>
      </c>
      <c r="E247" s="32" t="e">
        <f t="shared" si="28"/>
        <v>#VALUE!</v>
      </c>
      <c r="F247" s="31" t="e">
        <f t="shared" si="29"/>
        <v>#VALUE!</v>
      </c>
      <c r="G247" s="31" t="str">
        <f t="shared" si="32"/>
        <v/>
      </c>
      <c r="H247" s="31" t="str">
        <f t="shared" si="33"/>
        <v/>
      </c>
      <c r="I247" s="31" t="e">
        <f t="shared" si="30"/>
        <v>#VALUE!</v>
      </c>
      <c r="J247" s="24"/>
      <c r="K247" s="24"/>
    </row>
    <row r="248" spans="1:11" x14ac:dyDescent="0.25">
      <c r="A248" s="27" t="str">
        <f t="shared" si="31"/>
        <v/>
      </c>
      <c r="B248" s="28" t="str">
        <f t="shared" si="27"/>
        <v/>
      </c>
      <c r="C248" s="31" t="str">
        <f t="shared" si="34"/>
        <v/>
      </c>
      <c r="D248" s="31" t="str">
        <f t="shared" si="35"/>
        <v/>
      </c>
      <c r="E248" s="32" t="e">
        <f t="shared" si="28"/>
        <v>#VALUE!</v>
      </c>
      <c r="F248" s="31" t="e">
        <f t="shared" si="29"/>
        <v>#VALUE!</v>
      </c>
      <c r="G248" s="31" t="str">
        <f t="shared" si="32"/>
        <v/>
      </c>
      <c r="H248" s="31" t="str">
        <f t="shared" si="33"/>
        <v/>
      </c>
      <c r="I248" s="31" t="e">
        <f t="shared" si="30"/>
        <v>#VALUE!</v>
      </c>
      <c r="J248" s="24"/>
      <c r="K248" s="24"/>
    </row>
    <row r="249" spans="1:11" x14ac:dyDescent="0.25">
      <c r="A249" s="27" t="str">
        <f t="shared" si="31"/>
        <v/>
      </c>
      <c r="B249" s="28" t="str">
        <f t="shared" si="27"/>
        <v/>
      </c>
      <c r="C249" s="31" t="str">
        <f t="shared" si="34"/>
        <v/>
      </c>
      <c r="D249" s="31" t="str">
        <f t="shared" si="35"/>
        <v/>
      </c>
      <c r="E249" s="32" t="e">
        <f t="shared" si="28"/>
        <v>#VALUE!</v>
      </c>
      <c r="F249" s="31" t="e">
        <f t="shared" si="29"/>
        <v>#VALUE!</v>
      </c>
      <c r="G249" s="31" t="str">
        <f t="shared" si="32"/>
        <v/>
      </c>
      <c r="H249" s="31" t="str">
        <f t="shared" si="33"/>
        <v/>
      </c>
      <c r="I249" s="31" t="e">
        <f t="shared" si="30"/>
        <v>#VALUE!</v>
      </c>
      <c r="J249" s="24"/>
      <c r="K249" s="24"/>
    </row>
    <row r="250" spans="1:11" x14ac:dyDescent="0.25">
      <c r="A250" s="27" t="str">
        <f t="shared" si="31"/>
        <v/>
      </c>
      <c r="B250" s="28" t="str">
        <f t="shared" si="27"/>
        <v/>
      </c>
      <c r="C250" s="31" t="str">
        <f t="shared" si="34"/>
        <v/>
      </c>
      <c r="D250" s="31" t="str">
        <f t="shared" si="35"/>
        <v/>
      </c>
      <c r="E250" s="32" t="e">
        <f t="shared" si="28"/>
        <v>#VALUE!</v>
      </c>
      <c r="F250" s="31" t="e">
        <f t="shared" si="29"/>
        <v>#VALUE!</v>
      </c>
      <c r="G250" s="31" t="str">
        <f t="shared" si="32"/>
        <v/>
      </c>
      <c r="H250" s="31" t="str">
        <f t="shared" si="33"/>
        <v/>
      </c>
      <c r="I250" s="31" t="e">
        <f t="shared" si="30"/>
        <v>#VALUE!</v>
      </c>
      <c r="J250" s="24"/>
      <c r="K250" s="24"/>
    </row>
    <row r="251" spans="1:11" x14ac:dyDescent="0.25">
      <c r="A251" s="27" t="str">
        <f t="shared" si="31"/>
        <v/>
      </c>
      <c r="B251" s="28" t="str">
        <f t="shared" si="27"/>
        <v/>
      </c>
      <c r="C251" s="31" t="str">
        <f t="shared" si="34"/>
        <v/>
      </c>
      <c r="D251" s="31" t="str">
        <f t="shared" si="35"/>
        <v/>
      </c>
      <c r="E251" s="32" t="e">
        <f t="shared" si="28"/>
        <v>#VALUE!</v>
      </c>
      <c r="F251" s="31" t="e">
        <f t="shared" si="29"/>
        <v>#VALUE!</v>
      </c>
      <c r="G251" s="31" t="str">
        <f t="shared" si="32"/>
        <v/>
      </c>
      <c r="H251" s="31" t="str">
        <f t="shared" si="33"/>
        <v/>
      </c>
      <c r="I251" s="31" t="e">
        <f t="shared" si="30"/>
        <v>#VALUE!</v>
      </c>
      <c r="J251" s="24"/>
      <c r="K251" s="24"/>
    </row>
    <row r="252" spans="1:11" x14ac:dyDescent="0.25">
      <c r="A252" s="27" t="str">
        <f t="shared" si="31"/>
        <v/>
      </c>
      <c r="B252" s="28" t="str">
        <f t="shared" si="27"/>
        <v/>
      </c>
      <c r="C252" s="31" t="str">
        <f t="shared" si="34"/>
        <v/>
      </c>
      <c r="D252" s="31" t="str">
        <f t="shared" si="35"/>
        <v/>
      </c>
      <c r="E252" s="32" t="e">
        <f t="shared" si="28"/>
        <v>#VALUE!</v>
      </c>
      <c r="F252" s="31" t="e">
        <f t="shared" si="29"/>
        <v>#VALUE!</v>
      </c>
      <c r="G252" s="31" t="str">
        <f t="shared" si="32"/>
        <v/>
      </c>
      <c r="H252" s="31" t="str">
        <f t="shared" si="33"/>
        <v/>
      </c>
      <c r="I252" s="31" t="e">
        <f t="shared" si="30"/>
        <v>#VALUE!</v>
      </c>
      <c r="J252" s="24"/>
      <c r="K252" s="24"/>
    </row>
    <row r="253" spans="1:11" x14ac:dyDescent="0.25">
      <c r="A253" s="27" t="str">
        <f t="shared" si="31"/>
        <v/>
      </c>
      <c r="B253" s="28" t="str">
        <f t="shared" si="27"/>
        <v/>
      </c>
      <c r="C253" s="31" t="str">
        <f t="shared" si="34"/>
        <v/>
      </c>
      <c r="D253" s="31" t="str">
        <f t="shared" si="35"/>
        <v/>
      </c>
      <c r="E253" s="32" t="e">
        <f t="shared" si="28"/>
        <v>#VALUE!</v>
      </c>
      <c r="F253" s="31" t="e">
        <f t="shared" si="29"/>
        <v>#VALUE!</v>
      </c>
      <c r="G253" s="31" t="str">
        <f t="shared" si="32"/>
        <v/>
      </c>
      <c r="H253" s="31" t="str">
        <f t="shared" si="33"/>
        <v/>
      </c>
      <c r="I253" s="31" t="e">
        <f t="shared" si="30"/>
        <v>#VALUE!</v>
      </c>
      <c r="J253" s="24"/>
      <c r="K253" s="24"/>
    </row>
    <row r="254" spans="1:11" x14ac:dyDescent="0.25">
      <c r="A254" s="27" t="str">
        <f t="shared" si="31"/>
        <v/>
      </c>
      <c r="B254" s="28" t="str">
        <f t="shared" si="27"/>
        <v/>
      </c>
      <c r="C254" s="31" t="str">
        <f t="shared" si="34"/>
        <v/>
      </c>
      <c r="D254" s="31" t="str">
        <f t="shared" si="35"/>
        <v/>
      </c>
      <c r="E254" s="32" t="e">
        <f t="shared" si="28"/>
        <v>#VALUE!</v>
      </c>
      <c r="F254" s="31" t="e">
        <f t="shared" si="29"/>
        <v>#VALUE!</v>
      </c>
      <c r="G254" s="31" t="str">
        <f t="shared" si="32"/>
        <v/>
      </c>
      <c r="H254" s="31" t="str">
        <f t="shared" si="33"/>
        <v/>
      </c>
      <c r="I254" s="31" t="e">
        <f t="shared" si="30"/>
        <v>#VALUE!</v>
      </c>
      <c r="J254" s="24"/>
      <c r="K254" s="24"/>
    </row>
    <row r="255" spans="1:11" x14ac:dyDescent="0.25">
      <c r="A255" s="27" t="str">
        <f t="shared" si="31"/>
        <v/>
      </c>
      <c r="B255" s="28" t="str">
        <f t="shared" si="27"/>
        <v/>
      </c>
      <c r="C255" s="31" t="str">
        <f t="shared" si="34"/>
        <v/>
      </c>
      <c r="D255" s="31" t="str">
        <f t="shared" si="35"/>
        <v/>
      </c>
      <c r="E255" s="32" t="e">
        <f t="shared" si="28"/>
        <v>#VALUE!</v>
      </c>
      <c r="F255" s="31" t="e">
        <f t="shared" si="29"/>
        <v>#VALUE!</v>
      </c>
      <c r="G255" s="31" t="str">
        <f t="shared" si="32"/>
        <v/>
      </c>
      <c r="H255" s="31" t="str">
        <f t="shared" si="33"/>
        <v/>
      </c>
      <c r="I255" s="31" t="e">
        <f t="shared" si="30"/>
        <v>#VALUE!</v>
      </c>
      <c r="J255" s="24"/>
      <c r="K255" s="24"/>
    </row>
    <row r="256" spans="1:11" x14ac:dyDescent="0.25">
      <c r="A256" s="27" t="str">
        <f t="shared" si="31"/>
        <v/>
      </c>
      <c r="B256" s="28" t="str">
        <f t="shared" si="27"/>
        <v/>
      </c>
      <c r="C256" s="31" t="str">
        <f t="shared" si="34"/>
        <v/>
      </c>
      <c r="D256" s="31" t="str">
        <f t="shared" si="35"/>
        <v/>
      </c>
      <c r="E256" s="32" t="e">
        <f t="shared" si="28"/>
        <v>#VALUE!</v>
      </c>
      <c r="F256" s="31" t="e">
        <f t="shared" si="29"/>
        <v>#VALUE!</v>
      </c>
      <c r="G256" s="31" t="str">
        <f t="shared" si="32"/>
        <v/>
      </c>
      <c r="H256" s="31" t="str">
        <f t="shared" si="33"/>
        <v/>
      </c>
      <c r="I256" s="31" t="e">
        <f t="shared" si="30"/>
        <v>#VALUE!</v>
      </c>
      <c r="J256" s="24"/>
      <c r="K256" s="24"/>
    </row>
    <row r="257" spans="1:11" x14ac:dyDescent="0.25">
      <c r="A257" s="27" t="str">
        <f t="shared" si="31"/>
        <v/>
      </c>
      <c r="B257" s="28" t="str">
        <f t="shared" si="27"/>
        <v/>
      </c>
      <c r="C257" s="31" t="str">
        <f t="shared" si="34"/>
        <v/>
      </c>
      <c r="D257" s="31" t="str">
        <f t="shared" si="35"/>
        <v/>
      </c>
      <c r="E257" s="32" t="e">
        <f t="shared" si="28"/>
        <v>#VALUE!</v>
      </c>
      <c r="F257" s="31" t="e">
        <f t="shared" si="29"/>
        <v>#VALUE!</v>
      </c>
      <c r="G257" s="31" t="str">
        <f t="shared" si="32"/>
        <v/>
      </c>
      <c r="H257" s="31" t="str">
        <f t="shared" si="33"/>
        <v/>
      </c>
      <c r="I257" s="31" t="e">
        <f t="shared" si="30"/>
        <v>#VALUE!</v>
      </c>
      <c r="J257" s="24"/>
      <c r="K257" s="24"/>
    </row>
    <row r="258" spans="1:11" x14ac:dyDescent="0.25">
      <c r="A258" s="27" t="str">
        <f t="shared" si="31"/>
        <v/>
      </c>
      <c r="B258" s="28" t="str">
        <f t="shared" si="27"/>
        <v/>
      </c>
      <c r="C258" s="31" t="str">
        <f t="shared" si="34"/>
        <v/>
      </c>
      <c r="D258" s="31" t="str">
        <f t="shared" si="35"/>
        <v/>
      </c>
      <c r="E258" s="32" t="e">
        <f t="shared" si="28"/>
        <v>#VALUE!</v>
      </c>
      <c r="F258" s="31" t="e">
        <f t="shared" si="29"/>
        <v>#VALUE!</v>
      </c>
      <c r="G258" s="31" t="str">
        <f t="shared" si="32"/>
        <v/>
      </c>
      <c r="H258" s="31" t="str">
        <f t="shared" si="33"/>
        <v/>
      </c>
      <c r="I258" s="31" t="e">
        <f t="shared" si="30"/>
        <v>#VALUE!</v>
      </c>
      <c r="J258" s="24"/>
      <c r="K258" s="24"/>
    </row>
    <row r="259" spans="1:11" x14ac:dyDescent="0.25">
      <c r="A259" s="27" t="str">
        <f t="shared" si="31"/>
        <v/>
      </c>
      <c r="B259" s="28" t="str">
        <f t="shared" si="27"/>
        <v/>
      </c>
      <c r="C259" s="31" t="str">
        <f t="shared" si="34"/>
        <v/>
      </c>
      <c r="D259" s="31" t="str">
        <f t="shared" si="35"/>
        <v/>
      </c>
      <c r="E259" s="32" t="e">
        <f t="shared" si="28"/>
        <v>#VALUE!</v>
      </c>
      <c r="F259" s="31" t="e">
        <f t="shared" si="29"/>
        <v>#VALUE!</v>
      </c>
      <c r="G259" s="31" t="str">
        <f t="shared" si="32"/>
        <v/>
      </c>
      <c r="H259" s="31" t="str">
        <f t="shared" si="33"/>
        <v/>
      </c>
      <c r="I259" s="31" t="e">
        <f t="shared" si="30"/>
        <v>#VALUE!</v>
      </c>
      <c r="J259" s="24"/>
      <c r="K259" s="24"/>
    </row>
    <row r="260" spans="1:11" x14ac:dyDescent="0.25">
      <c r="A260" s="27" t="str">
        <f t="shared" si="31"/>
        <v/>
      </c>
      <c r="B260" s="28" t="str">
        <f t="shared" si="27"/>
        <v/>
      </c>
      <c r="C260" s="31" t="str">
        <f t="shared" si="34"/>
        <v/>
      </c>
      <c r="D260" s="31" t="str">
        <f t="shared" si="35"/>
        <v/>
      </c>
      <c r="E260" s="32" t="e">
        <f t="shared" si="28"/>
        <v>#VALUE!</v>
      </c>
      <c r="F260" s="31" t="e">
        <f t="shared" si="29"/>
        <v>#VALUE!</v>
      </c>
      <c r="G260" s="31" t="str">
        <f t="shared" si="32"/>
        <v/>
      </c>
      <c r="H260" s="31" t="str">
        <f t="shared" si="33"/>
        <v/>
      </c>
      <c r="I260" s="31" t="e">
        <f t="shared" si="30"/>
        <v>#VALUE!</v>
      </c>
      <c r="J260" s="24"/>
      <c r="K260" s="24"/>
    </row>
    <row r="261" spans="1:11" x14ac:dyDescent="0.25">
      <c r="A261" s="27" t="str">
        <f t="shared" si="31"/>
        <v/>
      </c>
      <c r="B261" s="28" t="str">
        <f t="shared" si="27"/>
        <v/>
      </c>
      <c r="C261" s="31" t="str">
        <f t="shared" si="34"/>
        <v/>
      </c>
      <c r="D261" s="31" t="str">
        <f t="shared" si="35"/>
        <v/>
      </c>
      <c r="E261" s="32" t="e">
        <f t="shared" si="28"/>
        <v>#VALUE!</v>
      </c>
      <c r="F261" s="31" t="e">
        <f t="shared" si="29"/>
        <v>#VALUE!</v>
      </c>
      <c r="G261" s="31" t="str">
        <f t="shared" si="32"/>
        <v/>
      </c>
      <c r="H261" s="31" t="str">
        <f t="shared" si="33"/>
        <v/>
      </c>
      <c r="I261" s="31" t="e">
        <f t="shared" si="30"/>
        <v>#VALUE!</v>
      </c>
      <c r="J261" s="24"/>
      <c r="K261" s="24"/>
    </row>
    <row r="262" spans="1:11" x14ac:dyDescent="0.25">
      <c r="A262" s="27" t="str">
        <f t="shared" si="31"/>
        <v/>
      </c>
      <c r="B262" s="28" t="str">
        <f t="shared" si="27"/>
        <v/>
      </c>
      <c r="C262" s="31" t="str">
        <f t="shared" si="34"/>
        <v/>
      </c>
      <c r="D262" s="31" t="str">
        <f t="shared" si="35"/>
        <v/>
      </c>
      <c r="E262" s="32" t="e">
        <f t="shared" si="28"/>
        <v>#VALUE!</v>
      </c>
      <c r="F262" s="31" t="e">
        <f t="shared" si="29"/>
        <v>#VALUE!</v>
      </c>
      <c r="G262" s="31" t="str">
        <f t="shared" si="32"/>
        <v/>
      </c>
      <c r="H262" s="31" t="str">
        <f t="shared" si="33"/>
        <v/>
      </c>
      <c r="I262" s="31" t="e">
        <f t="shared" si="30"/>
        <v>#VALUE!</v>
      </c>
      <c r="J262" s="24"/>
      <c r="K262" s="24"/>
    </row>
    <row r="263" spans="1:11" x14ac:dyDescent="0.25">
      <c r="A263" s="27" t="str">
        <f t="shared" si="31"/>
        <v/>
      </c>
      <c r="B263" s="28" t="str">
        <f t="shared" si="27"/>
        <v/>
      </c>
      <c r="C263" s="31" t="str">
        <f t="shared" si="34"/>
        <v/>
      </c>
      <c r="D263" s="31" t="str">
        <f t="shared" si="35"/>
        <v/>
      </c>
      <c r="E263" s="32" t="e">
        <f t="shared" si="28"/>
        <v>#VALUE!</v>
      </c>
      <c r="F263" s="31" t="e">
        <f t="shared" si="29"/>
        <v>#VALUE!</v>
      </c>
      <c r="G263" s="31" t="str">
        <f t="shared" si="32"/>
        <v/>
      </c>
      <c r="H263" s="31" t="str">
        <f t="shared" si="33"/>
        <v/>
      </c>
      <c r="I263" s="31" t="e">
        <f t="shared" si="30"/>
        <v>#VALUE!</v>
      </c>
      <c r="J263" s="24"/>
      <c r="K263" s="24"/>
    </row>
    <row r="264" spans="1:11" x14ac:dyDescent="0.25">
      <c r="A264" s="27" t="str">
        <f t="shared" si="31"/>
        <v/>
      </c>
      <c r="B264" s="28" t="str">
        <f t="shared" si="27"/>
        <v/>
      </c>
      <c r="C264" s="31" t="str">
        <f t="shared" si="34"/>
        <v/>
      </c>
      <c r="D264" s="31" t="str">
        <f t="shared" si="35"/>
        <v/>
      </c>
      <c r="E264" s="32" t="e">
        <f t="shared" si="28"/>
        <v>#VALUE!</v>
      </c>
      <c r="F264" s="31" t="e">
        <f t="shared" si="29"/>
        <v>#VALUE!</v>
      </c>
      <c r="G264" s="31" t="str">
        <f t="shared" si="32"/>
        <v/>
      </c>
      <c r="H264" s="31" t="str">
        <f t="shared" si="33"/>
        <v/>
      </c>
      <c r="I264" s="31" t="e">
        <f t="shared" si="30"/>
        <v>#VALUE!</v>
      </c>
      <c r="J264" s="24"/>
      <c r="K264" s="24"/>
    </row>
    <row r="265" spans="1:11" x14ac:dyDescent="0.25">
      <c r="A265" s="27" t="str">
        <f t="shared" si="31"/>
        <v/>
      </c>
      <c r="B265" s="28" t="str">
        <f t="shared" si="27"/>
        <v/>
      </c>
      <c r="C265" s="31" t="str">
        <f t="shared" si="34"/>
        <v/>
      </c>
      <c r="D265" s="31" t="str">
        <f t="shared" si="35"/>
        <v/>
      </c>
      <c r="E265" s="32" t="e">
        <f t="shared" si="28"/>
        <v>#VALUE!</v>
      </c>
      <c r="F265" s="31" t="e">
        <f t="shared" si="29"/>
        <v>#VALUE!</v>
      </c>
      <c r="G265" s="31" t="str">
        <f t="shared" si="32"/>
        <v/>
      </c>
      <c r="H265" s="31" t="str">
        <f t="shared" si="33"/>
        <v/>
      </c>
      <c r="I265" s="31" t="e">
        <f t="shared" si="30"/>
        <v>#VALUE!</v>
      </c>
      <c r="J265" s="24"/>
      <c r="K265" s="24"/>
    </row>
    <row r="266" spans="1:11" x14ac:dyDescent="0.25">
      <c r="A266" s="27" t="str">
        <f t="shared" si="31"/>
        <v/>
      </c>
      <c r="B266" s="28" t="str">
        <f t="shared" si="27"/>
        <v/>
      </c>
      <c r="C266" s="31" t="str">
        <f t="shared" si="34"/>
        <v/>
      </c>
      <c r="D266" s="31" t="str">
        <f t="shared" si="35"/>
        <v/>
      </c>
      <c r="E266" s="32" t="e">
        <f t="shared" si="28"/>
        <v>#VALUE!</v>
      </c>
      <c r="F266" s="31" t="e">
        <f t="shared" si="29"/>
        <v>#VALUE!</v>
      </c>
      <c r="G266" s="31" t="str">
        <f t="shared" si="32"/>
        <v/>
      </c>
      <c r="H266" s="31" t="str">
        <f t="shared" si="33"/>
        <v/>
      </c>
      <c r="I266" s="31" t="e">
        <f t="shared" si="30"/>
        <v>#VALUE!</v>
      </c>
      <c r="J266" s="24"/>
      <c r="K266" s="24"/>
    </row>
    <row r="267" spans="1:11" x14ac:dyDescent="0.25">
      <c r="A267" s="27" t="str">
        <f t="shared" si="31"/>
        <v/>
      </c>
      <c r="B267" s="28" t="str">
        <f t="shared" si="27"/>
        <v/>
      </c>
      <c r="C267" s="31" t="str">
        <f t="shared" si="34"/>
        <v/>
      </c>
      <c r="D267" s="31" t="str">
        <f t="shared" si="35"/>
        <v/>
      </c>
      <c r="E267" s="32" t="e">
        <f t="shared" si="28"/>
        <v>#VALUE!</v>
      </c>
      <c r="F267" s="31" t="e">
        <f t="shared" si="29"/>
        <v>#VALUE!</v>
      </c>
      <c r="G267" s="31" t="str">
        <f t="shared" si="32"/>
        <v/>
      </c>
      <c r="H267" s="31" t="str">
        <f t="shared" si="33"/>
        <v/>
      </c>
      <c r="I267" s="31" t="e">
        <f t="shared" si="30"/>
        <v>#VALUE!</v>
      </c>
      <c r="J267" s="24"/>
      <c r="K267" s="24"/>
    </row>
    <row r="268" spans="1:11" x14ac:dyDescent="0.25">
      <c r="A268" s="27" t="str">
        <f t="shared" si="31"/>
        <v/>
      </c>
      <c r="B268" s="28" t="str">
        <f t="shared" si="27"/>
        <v/>
      </c>
      <c r="C268" s="31" t="str">
        <f t="shared" si="34"/>
        <v/>
      </c>
      <c r="D268" s="31" t="str">
        <f t="shared" si="35"/>
        <v/>
      </c>
      <c r="E268" s="32" t="e">
        <f t="shared" si="28"/>
        <v>#VALUE!</v>
      </c>
      <c r="F268" s="31" t="e">
        <f t="shared" si="29"/>
        <v>#VALUE!</v>
      </c>
      <c r="G268" s="31" t="str">
        <f t="shared" si="32"/>
        <v/>
      </c>
      <c r="H268" s="31" t="str">
        <f t="shared" si="33"/>
        <v/>
      </c>
      <c r="I268" s="31" t="e">
        <f t="shared" si="30"/>
        <v>#VALUE!</v>
      </c>
      <c r="J268" s="24"/>
      <c r="K268" s="24"/>
    </row>
    <row r="269" spans="1:11" x14ac:dyDescent="0.25">
      <c r="A269" s="27" t="str">
        <f t="shared" si="31"/>
        <v/>
      </c>
      <c r="B269" s="28" t="str">
        <f t="shared" si="27"/>
        <v/>
      </c>
      <c r="C269" s="31" t="str">
        <f t="shared" si="34"/>
        <v/>
      </c>
      <c r="D269" s="31" t="str">
        <f t="shared" si="35"/>
        <v/>
      </c>
      <c r="E269" s="32" t="e">
        <f t="shared" si="28"/>
        <v>#VALUE!</v>
      </c>
      <c r="F269" s="31" t="e">
        <f t="shared" si="29"/>
        <v>#VALUE!</v>
      </c>
      <c r="G269" s="31" t="str">
        <f t="shared" si="32"/>
        <v/>
      </c>
      <c r="H269" s="31" t="str">
        <f t="shared" si="33"/>
        <v/>
      </c>
      <c r="I269" s="31" t="e">
        <f t="shared" si="30"/>
        <v>#VALUE!</v>
      </c>
      <c r="J269" s="24"/>
      <c r="K269" s="24"/>
    </row>
    <row r="270" spans="1:11" x14ac:dyDescent="0.25">
      <c r="A270" s="27" t="str">
        <f t="shared" si="31"/>
        <v/>
      </c>
      <c r="B270" s="28" t="str">
        <f t="shared" si="27"/>
        <v/>
      </c>
      <c r="C270" s="31" t="str">
        <f t="shared" si="34"/>
        <v/>
      </c>
      <c r="D270" s="31" t="str">
        <f t="shared" si="35"/>
        <v/>
      </c>
      <c r="E270" s="32" t="e">
        <f t="shared" si="28"/>
        <v>#VALUE!</v>
      </c>
      <c r="F270" s="31" t="e">
        <f t="shared" si="29"/>
        <v>#VALUE!</v>
      </c>
      <c r="G270" s="31" t="str">
        <f t="shared" si="32"/>
        <v/>
      </c>
      <c r="H270" s="31" t="str">
        <f t="shared" si="33"/>
        <v/>
      </c>
      <c r="I270" s="31" t="e">
        <f t="shared" si="30"/>
        <v>#VALUE!</v>
      </c>
      <c r="J270" s="24"/>
      <c r="K270" s="24"/>
    </row>
    <row r="271" spans="1:11" x14ac:dyDescent="0.25">
      <c r="A271" s="27" t="str">
        <f t="shared" si="31"/>
        <v/>
      </c>
      <c r="B271" s="28" t="str">
        <f t="shared" si="27"/>
        <v/>
      </c>
      <c r="C271" s="31" t="str">
        <f t="shared" si="34"/>
        <v/>
      </c>
      <c r="D271" s="31" t="str">
        <f t="shared" si="35"/>
        <v/>
      </c>
      <c r="E271" s="32" t="e">
        <f t="shared" si="28"/>
        <v>#VALUE!</v>
      </c>
      <c r="F271" s="31" t="e">
        <f t="shared" si="29"/>
        <v>#VALUE!</v>
      </c>
      <c r="G271" s="31" t="str">
        <f t="shared" si="32"/>
        <v/>
      </c>
      <c r="H271" s="31" t="str">
        <f t="shared" si="33"/>
        <v/>
      </c>
      <c r="I271" s="31" t="e">
        <f t="shared" si="30"/>
        <v>#VALUE!</v>
      </c>
      <c r="J271" s="24"/>
      <c r="K271" s="24"/>
    </row>
    <row r="272" spans="1:11" x14ac:dyDescent="0.25">
      <c r="A272" s="27" t="str">
        <f t="shared" si="31"/>
        <v/>
      </c>
      <c r="B272" s="28" t="str">
        <f t="shared" si="27"/>
        <v/>
      </c>
      <c r="C272" s="31" t="str">
        <f t="shared" si="34"/>
        <v/>
      </c>
      <c r="D272" s="31" t="str">
        <f t="shared" si="35"/>
        <v/>
      </c>
      <c r="E272" s="32" t="e">
        <f t="shared" si="28"/>
        <v>#VALUE!</v>
      </c>
      <c r="F272" s="31" t="e">
        <f t="shared" si="29"/>
        <v>#VALUE!</v>
      </c>
      <c r="G272" s="31" t="str">
        <f t="shared" si="32"/>
        <v/>
      </c>
      <c r="H272" s="31" t="str">
        <f t="shared" si="33"/>
        <v/>
      </c>
      <c r="I272" s="31" t="e">
        <f t="shared" si="30"/>
        <v>#VALUE!</v>
      </c>
      <c r="J272" s="24"/>
      <c r="K272" s="24"/>
    </row>
    <row r="273" spans="1:11" x14ac:dyDescent="0.25">
      <c r="A273" s="27" t="str">
        <f t="shared" si="31"/>
        <v/>
      </c>
      <c r="B273" s="28" t="str">
        <f t="shared" si="27"/>
        <v/>
      </c>
      <c r="C273" s="31" t="str">
        <f t="shared" si="34"/>
        <v/>
      </c>
      <c r="D273" s="31" t="str">
        <f t="shared" si="35"/>
        <v/>
      </c>
      <c r="E273" s="32" t="e">
        <f t="shared" si="28"/>
        <v>#VALUE!</v>
      </c>
      <c r="F273" s="31" t="e">
        <f t="shared" si="29"/>
        <v>#VALUE!</v>
      </c>
      <c r="G273" s="31" t="str">
        <f t="shared" si="32"/>
        <v/>
      </c>
      <c r="H273" s="31" t="str">
        <f t="shared" si="33"/>
        <v/>
      </c>
      <c r="I273" s="31" t="e">
        <f t="shared" si="30"/>
        <v>#VALUE!</v>
      </c>
      <c r="J273" s="24"/>
      <c r="K273" s="24"/>
    </row>
    <row r="274" spans="1:11" x14ac:dyDescent="0.25">
      <c r="A274" s="27" t="str">
        <f t="shared" si="31"/>
        <v/>
      </c>
      <c r="B274" s="28" t="str">
        <f t="shared" ref="B274:B337" si="36">IF(Pay_Num&lt;&gt;"",DATE(YEAR(Loan_Start),MONTH(Loan_Start)+(Pay_Num)*12/Num_Pmt_Per_Year,DAY(Loan_Start)),"")</f>
        <v/>
      </c>
      <c r="C274" s="31" t="str">
        <f t="shared" si="34"/>
        <v/>
      </c>
      <c r="D274" s="31" t="str">
        <f t="shared" si="35"/>
        <v/>
      </c>
      <c r="E274" s="32" t="e">
        <f t="shared" ref="E274:E337" si="37">IF(AND(Pay_Num&lt;&gt;"",Sched_Pay+Scheduled_Extra_Payments&lt;Beg_Bal),Scheduled_Extra_Payments,IF(AND(Pay_Num&lt;&gt;"",Beg_Bal-Sched_Pay&gt;0),Beg_Bal-Sched_Pay,IF(Pay_Num&lt;&gt;"",0,"")))</f>
        <v>#VALUE!</v>
      </c>
      <c r="F274" s="31" t="e">
        <f t="shared" ref="F274:F337" si="38">IF(AND(Pay_Num&lt;&gt;"",Sched_Pay+Extra_Pay&lt;Beg_Bal),Sched_Pay+Extra_Pay,IF(Pay_Num&lt;&gt;"",Beg_Bal,""))</f>
        <v>#VALUE!</v>
      </c>
      <c r="G274" s="31" t="str">
        <f t="shared" si="32"/>
        <v/>
      </c>
      <c r="H274" s="31" t="str">
        <f t="shared" si="33"/>
        <v/>
      </c>
      <c r="I274" s="31" t="e">
        <f t="shared" ref="I274:I337" si="39">IF(AND(Pay_Num&lt;&gt;"",Sched_Pay+Extra_Pay&lt;Beg_Bal),Beg_Bal-Princ,IF(Pay_Num&lt;&gt;"",0,""))</f>
        <v>#VALUE!</v>
      </c>
      <c r="J274" s="24"/>
      <c r="K274" s="24"/>
    </row>
    <row r="275" spans="1:11" x14ac:dyDescent="0.25">
      <c r="A275" s="27" t="str">
        <f t="shared" ref="A275:A338" si="40">IF(Values_Entered,A274+1,"")</f>
        <v/>
      </c>
      <c r="B275" s="28" t="str">
        <f t="shared" si="36"/>
        <v/>
      </c>
      <c r="C275" s="31" t="str">
        <f t="shared" si="34"/>
        <v/>
      </c>
      <c r="D275" s="31" t="str">
        <f t="shared" si="35"/>
        <v/>
      </c>
      <c r="E275" s="32" t="e">
        <f t="shared" si="37"/>
        <v>#VALUE!</v>
      </c>
      <c r="F275" s="31" t="e">
        <f t="shared" si="38"/>
        <v>#VALUE!</v>
      </c>
      <c r="G275" s="31" t="str">
        <f t="shared" ref="G275:G338" si="41">IF(Pay_Num&lt;&gt;"",Total_Pay-Int,"")</f>
        <v/>
      </c>
      <c r="H275" s="31" t="str">
        <f t="shared" ref="H275:H338" si="42">IF(Pay_Num&lt;&gt;"",Beg_Bal*Interest_Rate/Num_Pmt_Per_Year,"")</f>
        <v/>
      </c>
      <c r="I275" s="31" t="e">
        <f t="shared" si="39"/>
        <v>#VALUE!</v>
      </c>
      <c r="J275" s="24"/>
      <c r="K275" s="24"/>
    </row>
    <row r="276" spans="1:11" x14ac:dyDescent="0.25">
      <c r="A276" s="27" t="str">
        <f t="shared" si="40"/>
        <v/>
      </c>
      <c r="B276" s="28" t="str">
        <f t="shared" si="36"/>
        <v/>
      </c>
      <c r="C276" s="31" t="str">
        <f t="shared" ref="C276:C339" si="43">IF(Pay_Num&lt;&gt;"",I275,"")</f>
        <v/>
      </c>
      <c r="D276" s="31" t="str">
        <f t="shared" ref="D276:D339" si="44">IF(Pay_Num&lt;&gt;"",Scheduled_Monthly_Payment,"")</f>
        <v/>
      </c>
      <c r="E276" s="32" t="e">
        <f t="shared" si="37"/>
        <v>#VALUE!</v>
      </c>
      <c r="F276" s="31" t="e">
        <f t="shared" si="38"/>
        <v>#VALUE!</v>
      </c>
      <c r="G276" s="31" t="str">
        <f t="shared" si="41"/>
        <v/>
      </c>
      <c r="H276" s="31" t="str">
        <f t="shared" si="42"/>
        <v/>
      </c>
      <c r="I276" s="31" t="e">
        <f t="shared" si="39"/>
        <v>#VALUE!</v>
      </c>
      <c r="J276" s="24"/>
      <c r="K276" s="24"/>
    </row>
    <row r="277" spans="1:11" x14ac:dyDescent="0.25">
      <c r="A277" s="27" t="str">
        <f t="shared" si="40"/>
        <v/>
      </c>
      <c r="B277" s="28" t="str">
        <f t="shared" si="36"/>
        <v/>
      </c>
      <c r="C277" s="31" t="str">
        <f t="shared" si="43"/>
        <v/>
      </c>
      <c r="D277" s="31" t="str">
        <f t="shared" si="44"/>
        <v/>
      </c>
      <c r="E277" s="32" t="e">
        <f t="shared" si="37"/>
        <v>#VALUE!</v>
      </c>
      <c r="F277" s="31" t="e">
        <f t="shared" si="38"/>
        <v>#VALUE!</v>
      </c>
      <c r="G277" s="31" t="str">
        <f t="shared" si="41"/>
        <v/>
      </c>
      <c r="H277" s="31" t="str">
        <f t="shared" si="42"/>
        <v/>
      </c>
      <c r="I277" s="31" t="e">
        <f t="shared" si="39"/>
        <v>#VALUE!</v>
      </c>
      <c r="J277" s="24"/>
      <c r="K277" s="24"/>
    </row>
    <row r="278" spans="1:11" x14ac:dyDescent="0.25">
      <c r="A278" s="27" t="str">
        <f t="shared" si="40"/>
        <v/>
      </c>
      <c r="B278" s="28" t="str">
        <f t="shared" si="36"/>
        <v/>
      </c>
      <c r="C278" s="31" t="str">
        <f t="shared" si="43"/>
        <v/>
      </c>
      <c r="D278" s="31" t="str">
        <f t="shared" si="44"/>
        <v/>
      </c>
      <c r="E278" s="32" t="e">
        <f t="shared" si="37"/>
        <v>#VALUE!</v>
      </c>
      <c r="F278" s="31" t="e">
        <f t="shared" si="38"/>
        <v>#VALUE!</v>
      </c>
      <c r="G278" s="31" t="str">
        <f t="shared" si="41"/>
        <v/>
      </c>
      <c r="H278" s="31" t="str">
        <f t="shared" si="42"/>
        <v/>
      </c>
      <c r="I278" s="31" t="e">
        <f t="shared" si="39"/>
        <v>#VALUE!</v>
      </c>
      <c r="J278" s="24"/>
      <c r="K278" s="24"/>
    </row>
    <row r="279" spans="1:11" x14ac:dyDescent="0.25">
      <c r="A279" s="27" t="str">
        <f t="shared" si="40"/>
        <v/>
      </c>
      <c r="B279" s="28" t="str">
        <f t="shared" si="36"/>
        <v/>
      </c>
      <c r="C279" s="31" t="str">
        <f t="shared" si="43"/>
        <v/>
      </c>
      <c r="D279" s="31" t="str">
        <f t="shared" si="44"/>
        <v/>
      </c>
      <c r="E279" s="32" t="e">
        <f t="shared" si="37"/>
        <v>#VALUE!</v>
      </c>
      <c r="F279" s="31" t="e">
        <f t="shared" si="38"/>
        <v>#VALUE!</v>
      </c>
      <c r="G279" s="31" t="str">
        <f t="shared" si="41"/>
        <v/>
      </c>
      <c r="H279" s="31" t="str">
        <f t="shared" si="42"/>
        <v/>
      </c>
      <c r="I279" s="31" t="e">
        <f t="shared" si="39"/>
        <v>#VALUE!</v>
      </c>
      <c r="J279" s="24"/>
      <c r="K279" s="24"/>
    </row>
    <row r="280" spans="1:11" x14ac:dyDescent="0.25">
      <c r="A280" s="27" t="str">
        <f t="shared" si="40"/>
        <v/>
      </c>
      <c r="B280" s="28" t="str">
        <f t="shared" si="36"/>
        <v/>
      </c>
      <c r="C280" s="31" t="str">
        <f t="shared" si="43"/>
        <v/>
      </c>
      <c r="D280" s="31" t="str">
        <f t="shared" si="44"/>
        <v/>
      </c>
      <c r="E280" s="32" t="e">
        <f t="shared" si="37"/>
        <v>#VALUE!</v>
      </c>
      <c r="F280" s="31" t="e">
        <f t="shared" si="38"/>
        <v>#VALUE!</v>
      </c>
      <c r="G280" s="31" t="str">
        <f t="shared" si="41"/>
        <v/>
      </c>
      <c r="H280" s="31" t="str">
        <f t="shared" si="42"/>
        <v/>
      </c>
      <c r="I280" s="31" t="e">
        <f t="shared" si="39"/>
        <v>#VALUE!</v>
      </c>
      <c r="J280" s="24"/>
      <c r="K280" s="24"/>
    </row>
    <row r="281" spans="1:11" x14ac:dyDescent="0.25">
      <c r="A281" s="27" t="str">
        <f t="shared" si="40"/>
        <v/>
      </c>
      <c r="B281" s="28" t="str">
        <f t="shared" si="36"/>
        <v/>
      </c>
      <c r="C281" s="31" t="str">
        <f t="shared" si="43"/>
        <v/>
      </c>
      <c r="D281" s="31" t="str">
        <f t="shared" si="44"/>
        <v/>
      </c>
      <c r="E281" s="32" t="e">
        <f t="shared" si="37"/>
        <v>#VALUE!</v>
      </c>
      <c r="F281" s="31" t="e">
        <f t="shared" si="38"/>
        <v>#VALUE!</v>
      </c>
      <c r="G281" s="31" t="str">
        <f t="shared" si="41"/>
        <v/>
      </c>
      <c r="H281" s="31" t="str">
        <f t="shared" si="42"/>
        <v/>
      </c>
      <c r="I281" s="31" t="e">
        <f t="shared" si="39"/>
        <v>#VALUE!</v>
      </c>
      <c r="J281" s="24"/>
      <c r="K281" s="24"/>
    </row>
    <row r="282" spans="1:11" x14ac:dyDescent="0.25">
      <c r="A282" s="27" t="str">
        <f t="shared" si="40"/>
        <v/>
      </c>
      <c r="B282" s="28" t="str">
        <f t="shared" si="36"/>
        <v/>
      </c>
      <c r="C282" s="31" t="str">
        <f t="shared" si="43"/>
        <v/>
      </c>
      <c r="D282" s="31" t="str">
        <f t="shared" si="44"/>
        <v/>
      </c>
      <c r="E282" s="32" t="e">
        <f t="shared" si="37"/>
        <v>#VALUE!</v>
      </c>
      <c r="F282" s="31" t="e">
        <f t="shared" si="38"/>
        <v>#VALUE!</v>
      </c>
      <c r="G282" s="31" t="str">
        <f t="shared" si="41"/>
        <v/>
      </c>
      <c r="H282" s="31" t="str">
        <f t="shared" si="42"/>
        <v/>
      </c>
      <c r="I282" s="31" t="e">
        <f t="shared" si="39"/>
        <v>#VALUE!</v>
      </c>
      <c r="J282" s="24"/>
      <c r="K282" s="24"/>
    </row>
    <row r="283" spans="1:11" x14ac:dyDescent="0.25">
      <c r="A283" s="27" t="str">
        <f t="shared" si="40"/>
        <v/>
      </c>
      <c r="B283" s="28" t="str">
        <f t="shared" si="36"/>
        <v/>
      </c>
      <c r="C283" s="31" t="str">
        <f t="shared" si="43"/>
        <v/>
      </c>
      <c r="D283" s="31" t="str">
        <f t="shared" si="44"/>
        <v/>
      </c>
      <c r="E283" s="32" t="e">
        <f t="shared" si="37"/>
        <v>#VALUE!</v>
      </c>
      <c r="F283" s="31" t="e">
        <f t="shared" si="38"/>
        <v>#VALUE!</v>
      </c>
      <c r="G283" s="31" t="str">
        <f t="shared" si="41"/>
        <v/>
      </c>
      <c r="H283" s="31" t="str">
        <f t="shared" si="42"/>
        <v/>
      </c>
      <c r="I283" s="31" t="e">
        <f t="shared" si="39"/>
        <v>#VALUE!</v>
      </c>
      <c r="J283" s="24"/>
      <c r="K283" s="24"/>
    </row>
    <row r="284" spans="1:11" x14ac:dyDescent="0.25">
      <c r="A284" s="27" t="str">
        <f t="shared" si="40"/>
        <v/>
      </c>
      <c r="B284" s="28" t="str">
        <f t="shared" si="36"/>
        <v/>
      </c>
      <c r="C284" s="31" t="str">
        <f t="shared" si="43"/>
        <v/>
      </c>
      <c r="D284" s="31" t="str">
        <f t="shared" si="44"/>
        <v/>
      </c>
      <c r="E284" s="32" t="e">
        <f t="shared" si="37"/>
        <v>#VALUE!</v>
      </c>
      <c r="F284" s="31" t="e">
        <f t="shared" si="38"/>
        <v>#VALUE!</v>
      </c>
      <c r="G284" s="31" t="str">
        <f t="shared" si="41"/>
        <v/>
      </c>
      <c r="H284" s="31" t="str">
        <f t="shared" si="42"/>
        <v/>
      </c>
      <c r="I284" s="31" t="e">
        <f t="shared" si="39"/>
        <v>#VALUE!</v>
      </c>
      <c r="J284" s="24"/>
      <c r="K284" s="24"/>
    </row>
    <row r="285" spans="1:11" x14ac:dyDescent="0.25">
      <c r="A285" s="27" t="str">
        <f t="shared" si="40"/>
        <v/>
      </c>
      <c r="B285" s="28" t="str">
        <f t="shared" si="36"/>
        <v/>
      </c>
      <c r="C285" s="31" t="str">
        <f t="shared" si="43"/>
        <v/>
      </c>
      <c r="D285" s="31" t="str">
        <f t="shared" si="44"/>
        <v/>
      </c>
      <c r="E285" s="32" t="e">
        <f t="shared" si="37"/>
        <v>#VALUE!</v>
      </c>
      <c r="F285" s="31" t="e">
        <f t="shared" si="38"/>
        <v>#VALUE!</v>
      </c>
      <c r="G285" s="31" t="str">
        <f t="shared" si="41"/>
        <v/>
      </c>
      <c r="H285" s="31" t="str">
        <f t="shared" si="42"/>
        <v/>
      </c>
      <c r="I285" s="31" t="e">
        <f t="shared" si="39"/>
        <v>#VALUE!</v>
      </c>
      <c r="J285" s="24"/>
      <c r="K285" s="24"/>
    </row>
    <row r="286" spans="1:11" x14ac:dyDescent="0.25">
      <c r="A286" s="27" t="str">
        <f t="shared" si="40"/>
        <v/>
      </c>
      <c r="B286" s="28" t="str">
        <f t="shared" si="36"/>
        <v/>
      </c>
      <c r="C286" s="31" t="str">
        <f t="shared" si="43"/>
        <v/>
      </c>
      <c r="D286" s="31" t="str">
        <f t="shared" si="44"/>
        <v/>
      </c>
      <c r="E286" s="32" t="e">
        <f t="shared" si="37"/>
        <v>#VALUE!</v>
      </c>
      <c r="F286" s="31" t="e">
        <f t="shared" si="38"/>
        <v>#VALUE!</v>
      </c>
      <c r="G286" s="31" t="str">
        <f t="shared" si="41"/>
        <v/>
      </c>
      <c r="H286" s="31" t="str">
        <f t="shared" si="42"/>
        <v/>
      </c>
      <c r="I286" s="31" t="e">
        <f t="shared" si="39"/>
        <v>#VALUE!</v>
      </c>
      <c r="J286" s="24"/>
      <c r="K286" s="24"/>
    </row>
    <row r="287" spans="1:11" x14ac:dyDescent="0.25">
      <c r="A287" s="27" t="str">
        <f t="shared" si="40"/>
        <v/>
      </c>
      <c r="B287" s="28" t="str">
        <f t="shared" si="36"/>
        <v/>
      </c>
      <c r="C287" s="31" t="str">
        <f t="shared" si="43"/>
        <v/>
      </c>
      <c r="D287" s="31" t="str">
        <f t="shared" si="44"/>
        <v/>
      </c>
      <c r="E287" s="32" t="e">
        <f t="shared" si="37"/>
        <v>#VALUE!</v>
      </c>
      <c r="F287" s="31" t="e">
        <f t="shared" si="38"/>
        <v>#VALUE!</v>
      </c>
      <c r="G287" s="31" t="str">
        <f t="shared" si="41"/>
        <v/>
      </c>
      <c r="H287" s="31" t="str">
        <f t="shared" si="42"/>
        <v/>
      </c>
      <c r="I287" s="31" t="e">
        <f t="shared" si="39"/>
        <v>#VALUE!</v>
      </c>
      <c r="J287" s="24"/>
      <c r="K287" s="24"/>
    </row>
    <row r="288" spans="1:11" x14ac:dyDescent="0.25">
      <c r="A288" s="27" t="str">
        <f t="shared" si="40"/>
        <v/>
      </c>
      <c r="B288" s="28" t="str">
        <f t="shared" si="36"/>
        <v/>
      </c>
      <c r="C288" s="31" t="str">
        <f t="shared" si="43"/>
        <v/>
      </c>
      <c r="D288" s="31" t="str">
        <f t="shared" si="44"/>
        <v/>
      </c>
      <c r="E288" s="32" t="e">
        <f t="shared" si="37"/>
        <v>#VALUE!</v>
      </c>
      <c r="F288" s="31" t="e">
        <f t="shared" si="38"/>
        <v>#VALUE!</v>
      </c>
      <c r="G288" s="31" t="str">
        <f t="shared" si="41"/>
        <v/>
      </c>
      <c r="H288" s="31" t="str">
        <f t="shared" si="42"/>
        <v/>
      </c>
      <c r="I288" s="31" t="e">
        <f t="shared" si="39"/>
        <v>#VALUE!</v>
      </c>
      <c r="J288" s="24"/>
      <c r="K288" s="24"/>
    </row>
    <row r="289" spans="1:11" x14ac:dyDescent="0.25">
      <c r="A289" s="27" t="str">
        <f t="shared" si="40"/>
        <v/>
      </c>
      <c r="B289" s="28" t="str">
        <f t="shared" si="36"/>
        <v/>
      </c>
      <c r="C289" s="31" t="str">
        <f t="shared" si="43"/>
        <v/>
      </c>
      <c r="D289" s="31" t="str">
        <f t="shared" si="44"/>
        <v/>
      </c>
      <c r="E289" s="32" t="e">
        <f t="shared" si="37"/>
        <v>#VALUE!</v>
      </c>
      <c r="F289" s="31" t="e">
        <f t="shared" si="38"/>
        <v>#VALUE!</v>
      </c>
      <c r="G289" s="31" t="str">
        <f t="shared" si="41"/>
        <v/>
      </c>
      <c r="H289" s="31" t="str">
        <f t="shared" si="42"/>
        <v/>
      </c>
      <c r="I289" s="31" t="e">
        <f t="shared" si="39"/>
        <v>#VALUE!</v>
      </c>
      <c r="J289" s="24"/>
      <c r="K289" s="24"/>
    </row>
    <row r="290" spans="1:11" x14ac:dyDescent="0.25">
      <c r="A290" s="27" t="str">
        <f t="shared" si="40"/>
        <v/>
      </c>
      <c r="B290" s="28" t="str">
        <f t="shared" si="36"/>
        <v/>
      </c>
      <c r="C290" s="31" t="str">
        <f t="shared" si="43"/>
        <v/>
      </c>
      <c r="D290" s="31" t="str">
        <f t="shared" si="44"/>
        <v/>
      </c>
      <c r="E290" s="32" t="e">
        <f t="shared" si="37"/>
        <v>#VALUE!</v>
      </c>
      <c r="F290" s="31" t="e">
        <f t="shared" si="38"/>
        <v>#VALUE!</v>
      </c>
      <c r="G290" s="31" t="str">
        <f t="shared" si="41"/>
        <v/>
      </c>
      <c r="H290" s="31" t="str">
        <f t="shared" si="42"/>
        <v/>
      </c>
      <c r="I290" s="31" t="e">
        <f t="shared" si="39"/>
        <v>#VALUE!</v>
      </c>
      <c r="J290" s="24"/>
      <c r="K290" s="24"/>
    </row>
    <row r="291" spans="1:11" x14ac:dyDescent="0.25">
      <c r="A291" s="27" t="str">
        <f t="shared" si="40"/>
        <v/>
      </c>
      <c r="B291" s="28" t="str">
        <f t="shared" si="36"/>
        <v/>
      </c>
      <c r="C291" s="31" t="str">
        <f t="shared" si="43"/>
        <v/>
      </c>
      <c r="D291" s="31" t="str">
        <f t="shared" si="44"/>
        <v/>
      </c>
      <c r="E291" s="32" t="e">
        <f t="shared" si="37"/>
        <v>#VALUE!</v>
      </c>
      <c r="F291" s="31" t="e">
        <f t="shared" si="38"/>
        <v>#VALUE!</v>
      </c>
      <c r="G291" s="31" t="str">
        <f t="shared" si="41"/>
        <v/>
      </c>
      <c r="H291" s="31" t="str">
        <f t="shared" si="42"/>
        <v/>
      </c>
      <c r="I291" s="31" t="e">
        <f t="shared" si="39"/>
        <v>#VALUE!</v>
      </c>
      <c r="J291" s="24"/>
      <c r="K291" s="24"/>
    </row>
    <row r="292" spans="1:11" x14ac:dyDescent="0.25">
      <c r="A292" s="27" t="str">
        <f t="shared" si="40"/>
        <v/>
      </c>
      <c r="B292" s="28" t="str">
        <f t="shared" si="36"/>
        <v/>
      </c>
      <c r="C292" s="31" t="str">
        <f t="shared" si="43"/>
        <v/>
      </c>
      <c r="D292" s="31" t="str">
        <f t="shared" si="44"/>
        <v/>
      </c>
      <c r="E292" s="32" t="e">
        <f t="shared" si="37"/>
        <v>#VALUE!</v>
      </c>
      <c r="F292" s="31" t="e">
        <f t="shared" si="38"/>
        <v>#VALUE!</v>
      </c>
      <c r="G292" s="31" t="str">
        <f t="shared" si="41"/>
        <v/>
      </c>
      <c r="H292" s="31" t="str">
        <f t="shared" si="42"/>
        <v/>
      </c>
      <c r="I292" s="31" t="e">
        <f t="shared" si="39"/>
        <v>#VALUE!</v>
      </c>
      <c r="J292" s="24"/>
      <c r="K292" s="24"/>
    </row>
    <row r="293" spans="1:11" x14ac:dyDescent="0.25">
      <c r="A293" s="27" t="str">
        <f t="shared" si="40"/>
        <v/>
      </c>
      <c r="B293" s="28" t="str">
        <f t="shared" si="36"/>
        <v/>
      </c>
      <c r="C293" s="31" t="str">
        <f t="shared" si="43"/>
        <v/>
      </c>
      <c r="D293" s="31" t="str">
        <f t="shared" si="44"/>
        <v/>
      </c>
      <c r="E293" s="32" t="e">
        <f t="shared" si="37"/>
        <v>#VALUE!</v>
      </c>
      <c r="F293" s="31" t="e">
        <f t="shared" si="38"/>
        <v>#VALUE!</v>
      </c>
      <c r="G293" s="31" t="str">
        <f t="shared" si="41"/>
        <v/>
      </c>
      <c r="H293" s="31" t="str">
        <f t="shared" si="42"/>
        <v/>
      </c>
      <c r="I293" s="31" t="e">
        <f t="shared" si="39"/>
        <v>#VALUE!</v>
      </c>
      <c r="J293" s="24"/>
      <c r="K293" s="24"/>
    </row>
    <row r="294" spans="1:11" x14ac:dyDescent="0.25">
      <c r="A294" s="27" t="str">
        <f t="shared" si="40"/>
        <v/>
      </c>
      <c r="B294" s="28" t="str">
        <f t="shared" si="36"/>
        <v/>
      </c>
      <c r="C294" s="31" t="str">
        <f t="shared" si="43"/>
        <v/>
      </c>
      <c r="D294" s="31" t="str">
        <f t="shared" si="44"/>
        <v/>
      </c>
      <c r="E294" s="32" t="e">
        <f t="shared" si="37"/>
        <v>#VALUE!</v>
      </c>
      <c r="F294" s="31" t="e">
        <f t="shared" si="38"/>
        <v>#VALUE!</v>
      </c>
      <c r="G294" s="31" t="str">
        <f t="shared" si="41"/>
        <v/>
      </c>
      <c r="H294" s="31" t="str">
        <f t="shared" si="42"/>
        <v/>
      </c>
      <c r="I294" s="31" t="e">
        <f t="shared" si="39"/>
        <v>#VALUE!</v>
      </c>
      <c r="J294" s="24"/>
      <c r="K294" s="24"/>
    </row>
    <row r="295" spans="1:11" x14ac:dyDescent="0.25">
      <c r="A295" s="27" t="str">
        <f t="shared" si="40"/>
        <v/>
      </c>
      <c r="B295" s="28" t="str">
        <f t="shared" si="36"/>
        <v/>
      </c>
      <c r="C295" s="31" t="str">
        <f t="shared" si="43"/>
        <v/>
      </c>
      <c r="D295" s="31" t="str">
        <f t="shared" si="44"/>
        <v/>
      </c>
      <c r="E295" s="32" t="e">
        <f t="shared" si="37"/>
        <v>#VALUE!</v>
      </c>
      <c r="F295" s="31" t="e">
        <f t="shared" si="38"/>
        <v>#VALUE!</v>
      </c>
      <c r="G295" s="31" t="str">
        <f t="shared" si="41"/>
        <v/>
      </c>
      <c r="H295" s="31" t="str">
        <f t="shared" si="42"/>
        <v/>
      </c>
      <c r="I295" s="31" t="e">
        <f t="shared" si="39"/>
        <v>#VALUE!</v>
      </c>
      <c r="J295" s="24"/>
      <c r="K295" s="24"/>
    </row>
    <row r="296" spans="1:11" x14ac:dyDescent="0.25">
      <c r="A296" s="27" t="str">
        <f t="shared" si="40"/>
        <v/>
      </c>
      <c r="B296" s="28" t="str">
        <f t="shared" si="36"/>
        <v/>
      </c>
      <c r="C296" s="31" t="str">
        <f t="shared" si="43"/>
        <v/>
      </c>
      <c r="D296" s="31" t="str">
        <f t="shared" si="44"/>
        <v/>
      </c>
      <c r="E296" s="32" t="e">
        <f t="shared" si="37"/>
        <v>#VALUE!</v>
      </c>
      <c r="F296" s="31" t="e">
        <f t="shared" si="38"/>
        <v>#VALUE!</v>
      </c>
      <c r="G296" s="31" t="str">
        <f t="shared" si="41"/>
        <v/>
      </c>
      <c r="H296" s="31" t="str">
        <f t="shared" si="42"/>
        <v/>
      </c>
      <c r="I296" s="31" t="e">
        <f t="shared" si="39"/>
        <v>#VALUE!</v>
      </c>
      <c r="J296" s="24"/>
      <c r="K296" s="24"/>
    </row>
    <row r="297" spans="1:11" x14ac:dyDescent="0.25">
      <c r="A297" s="27" t="str">
        <f t="shared" si="40"/>
        <v/>
      </c>
      <c r="B297" s="28" t="str">
        <f t="shared" si="36"/>
        <v/>
      </c>
      <c r="C297" s="31" t="str">
        <f t="shared" si="43"/>
        <v/>
      </c>
      <c r="D297" s="31" t="str">
        <f t="shared" si="44"/>
        <v/>
      </c>
      <c r="E297" s="32" t="e">
        <f t="shared" si="37"/>
        <v>#VALUE!</v>
      </c>
      <c r="F297" s="31" t="e">
        <f t="shared" si="38"/>
        <v>#VALUE!</v>
      </c>
      <c r="G297" s="31" t="str">
        <f t="shared" si="41"/>
        <v/>
      </c>
      <c r="H297" s="31" t="str">
        <f t="shared" si="42"/>
        <v/>
      </c>
      <c r="I297" s="31" t="e">
        <f t="shared" si="39"/>
        <v>#VALUE!</v>
      </c>
      <c r="J297" s="24"/>
      <c r="K297" s="24"/>
    </row>
    <row r="298" spans="1:11" x14ac:dyDescent="0.25">
      <c r="A298" s="27" t="str">
        <f t="shared" si="40"/>
        <v/>
      </c>
      <c r="B298" s="28" t="str">
        <f t="shared" si="36"/>
        <v/>
      </c>
      <c r="C298" s="31" t="str">
        <f t="shared" si="43"/>
        <v/>
      </c>
      <c r="D298" s="31" t="str">
        <f t="shared" si="44"/>
        <v/>
      </c>
      <c r="E298" s="32" t="e">
        <f t="shared" si="37"/>
        <v>#VALUE!</v>
      </c>
      <c r="F298" s="31" t="e">
        <f t="shared" si="38"/>
        <v>#VALUE!</v>
      </c>
      <c r="G298" s="31" t="str">
        <f t="shared" si="41"/>
        <v/>
      </c>
      <c r="H298" s="31" t="str">
        <f t="shared" si="42"/>
        <v/>
      </c>
      <c r="I298" s="31" t="e">
        <f t="shared" si="39"/>
        <v>#VALUE!</v>
      </c>
      <c r="J298" s="24"/>
      <c r="K298" s="24"/>
    </row>
    <row r="299" spans="1:11" x14ac:dyDescent="0.25">
      <c r="A299" s="27" t="str">
        <f t="shared" si="40"/>
        <v/>
      </c>
      <c r="B299" s="28" t="str">
        <f t="shared" si="36"/>
        <v/>
      </c>
      <c r="C299" s="31" t="str">
        <f t="shared" si="43"/>
        <v/>
      </c>
      <c r="D299" s="31" t="str">
        <f t="shared" si="44"/>
        <v/>
      </c>
      <c r="E299" s="32" t="e">
        <f t="shared" si="37"/>
        <v>#VALUE!</v>
      </c>
      <c r="F299" s="31" t="e">
        <f t="shared" si="38"/>
        <v>#VALUE!</v>
      </c>
      <c r="G299" s="31" t="str">
        <f t="shared" si="41"/>
        <v/>
      </c>
      <c r="H299" s="31" t="str">
        <f t="shared" si="42"/>
        <v/>
      </c>
      <c r="I299" s="31" t="e">
        <f t="shared" si="39"/>
        <v>#VALUE!</v>
      </c>
      <c r="J299" s="24"/>
      <c r="K299" s="24"/>
    </row>
    <row r="300" spans="1:11" x14ac:dyDescent="0.25">
      <c r="A300" s="27" t="str">
        <f t="shared" si="40"/>
        <v/>
      </c>
      <c r="B300" s="28" t="str">
        <f t="shared" si="36"/>
        <v/>
      </c>
      <c r="C300" s="31" t="str">
        <f t="shared" si="43"/>
        <v/>
      </c>
      <c r="D300" s="31" t="str">
        <f t="shared" si="44"/>
        <v/>
      </c>
      <c r="E300" s="32" t="e">
        <f t="shared" si="37"/>
        <v>#VALUE!</v>
      </c>
      <c r="F300" s="31" t="e">
        <f t="shared" si="38"/>
        <v>#VALUE!</v>
      </c>
      <c r="G300" s="31" t="str">
        <f t="shared" si="41"/>
        <v/>
      </c>
      <c r="H300" s="31" t="str">
        <f t="shared" si="42"/>
        <v/>
      </c>
      <c r="I300" s="31" t="e">
        <f t="shared" si="39"/>
        <v>#VALUE!</v>
      </c>
      <c r="J300" s="24"/>
      <c r="K300" s="24"/>
    </row>
    <row r="301" spans="1:11" x14ac:dyDescent="0.25">
      <c r="A301" s="27" t="str">
        <f t="shared" si="40"/>
        <v/>
      </c>
      <c r="B301" s="28" t="str">
        <f t="shared" si="36"/>
        <v/>
      </c>
      <c r="C301" s="31" t="str">
        <f t="shared" si="43"/>
        <v/>
      </c>
      <c r="D301" s="31" t="str">
        <f t="shared" si="44"/>
        <v/>
      </c>
      <c r="E301" s="32" t="e">
        <f t="shared" si="37"/>
        <v>#VALUE!</v>
      </c>
      <c r="F301" s="31" t="e">
        <f t="shared" si="38"/>
        <v>#VALUE!</v>
      </c>
      <c r="G301" s="31" t="str">
        <f t="shared" si="41"/>
        <v/>
      </c>
      <c r="H301" s="31" t="str">
        <f t="shared" si="42"/>
        <v/>
      </c>
      <c r="I301" s="31" t="e">
        <f t="shared" si="39"/>
        <v>#VALUE!</v>
      </c>
      <c r="J301" s="24"/>
      <c r="K301" s="24"/>
    </row>
    <row r="302" spans="1:11" x14ac:dyDescent="0.25">
      <c r="A302" s="27" t="str">
        <f t="shared" si="40"/>
        <v/>
      </c>
      <c r="B302" s="28" t="str">
        <f t="shared" si="36"/>
        <v/>
      </c>
      <c r="C302" s="31" t="str">
        <f t="shared" si="43"/>
        <v/>
      </c>
      <c r="D302" s="31" t="str">
        <f t="shared" si="44"/>
        <v/>
      </c>
      <c r="E302" s="32" t="e">
        <f t="shared" si="37"/>
        <v>#VALUE!</v>
      </c>
      <c r="F302" s="31" t="e">
        <f t="shared" si="38"/>
        <v>#VALUE!</v>
      </c>
      <c r="G302" s="31" t="str">
        <f t="shared" si="41"/>
        <v/>
      </c>
      <c r="H302" s="31" t="str">
        <f t="shared" si="42"/>
        <v/>
      </c>
      <c r="I302" s="31" t="e">
        <f t="shared" si="39"/>
        <v>#VALUE!</v>
      </c>
      <c r="J302" s="24"/>
      <c r="K302" s="24"/>
    </row>
    <row r="303" spans="1:11" x14ac:dyDescent="0.25">
      <c r="A303" s="27" t="str">
        <f t="shared" si="40"/>
        <v/>
      </c>
      <c r="B303" s="28" t="str">
        <f t="shared" si="36"/>
        <v/>
      </c>
      <c r="C303" s="31" t="str">
        <f t="shared" si="43"/>
        <v/>
      </c>
      <c r="D303" s="31" t="str">
        <f t="shared" si="44"/>
        <v/>
      </c>
      <c r="E303" s="32" t="e">
        <f t="shared" si="37"/>
        <v>#VALUE!</v>
      </c>
      <c r="F303" s="31" t="e">
        <f t="shared" si="38"/>
        <v>#VALUE!</v>
      </c>
      <c r="G303" s="31" t="str">
        <f t="shared" si="41"/>
        <v/>
      </c>
      <c r="H303" s="31" t="str">
        <f t="shared" si="42"/>
        <v/>
      </c>
      <c r="I303" s="31" t="e">
        <f t="shared" si="39"/>
        <v>#VALUE!</v>
      </c>
      <c r="J303" s="24"/>
      <c r="K303" s="24"/>
    </row>
    <row r="304" spans="1:11" x14ac:dyDescent="0.25">
      <c r="A304" s="27" t="str">
        <f t="shared" si="40"/>
        <v/>
      </c>
      <c r="B304" s="28" t="str">
        <f t="shared" si="36"/>
        <v/>
      </c>
      <c r="C304" s="31" t="str">
        <f t="shared" si="43"/>
        <v/>
      </c>
      <c r="D304" s="31" t="str">
        <f t="shared" si="44"/>
        <v/>
      </c>
      <c r="E304" s="32" t="e">
        <f t="shared" si="37"/>
        <v>#VALUE!</v>
      </c>
      <c r="F304" s="31" t="e">
        <f t="shared" si="38"/>
        <v>#VALUE!</v>
      </c>
      <c r="G304" s="31" t="str">
        <f t="shared" si="41"/>
        <v/>
      </c>
      <c r="H304" s="31" t="str">
        <f t="shared" si="42"/>
        <v/>
      </c>
      <c r="I304" s="31" t="e">
        <f t="shared" si="39"/>
        <v>#VALUE!</v>
      </c>
      <c r="J304" s="24"/>
      <c r="K304" s="24"/>
    </row>
    <row r="305" spans="1:11" x14ac:dyDescent="0.25">
      <c r="A305" s="27" t="str">
        <f t="shared" si="40"/>
        <v/>
      </c>
      <c r="B305" s="28" t="str">
        <f t="shared" si="36"/>
        <v/>
      </c>
      <c r="C305" s="31" t="str">
        <f t="shared" si="43"/>
        <v/>
      </c>
      <c r="D305" s="31" t="str">
        <f t="shared" si="44"/>
        <v/>
      </c>
      <c r="E305" s="32" t="e">
        <f t="shared" si="37"/>
        <v>#VALUE!</v>
      </c>
      <c r="F305" s="31" t="e">
        <f t="shared" si="38"/>
        <v>#VALUE!</v>
      </c>
      <c r="G305" s="31" t="str">
        <f t="shared" si="41"/>
        <v/>
      </c>
      <c r="H305" s="31" t="str">
        <f t="shared" si="42"/>
        <v/>
      </c>
      <c r="I305" s="31" t="e">
        <f t="shared" si="39"/>
        <v>#VALUE!</v>
      </c>
      <c r="J305" s="24"/>
      <c r="K305" s="24"/>
    </row>
    <row r="306" spans="1:11" x14ac:dyDescent="0.25">
      <c r="A306" s="27" t="str">
        <f t="shared" si="40"/>
        <v/>
      </c>
      <c r="B306" s="28" t="str">
        <f t="shared" si="36"/>
        <v/>
      </c>
      <c r="C306" s="31" t="str">
        <f t="shared" si="43"/>
        <v/>
      </c>
      <c r="D306" s="31" t="str">
        <f t="shared" si="44"/>
        <v/>
      </c>
      <c r="E306" s="32" t="e">
        <f t="shared" si="37"/>
        <v>#VALUE!</v>
      </c>
      <c r="F306" s="31" t="e">
        <f t="shared" si="38"/>
        <v>#VALUE!</v>
      </c>
      <c r="G306" s="31" t="str">
        <f t="shared" si="41"/>
        <v/>
      </c>
      <c r="H306" s="31" t="str">
        <f t="shared" si="42"/>
        <v/>
      </c>
      <c r="I306" s="31" t="e">
        <f t="shared" si="39"/>
        <v>#VALUE!</v>
      </c>
      <c r="J306" s="24"/>
      <c r="K306" s="24"/>
    </row>
    <row r="307" spans="1:11" x14ac:dyDescent="0.25">
      <c r="A307" s="27" t="str">
        <f t="shared" si="40"/>
        <v/>
      </c>
      <c r="B307" s="28" t="str">
        <f t="shared" si="36"/>
        <v/>
      </c>
      <c r="C307" s="31" t="str">
        <f t="shared" si="43"/>
        <v/>
      </c>
      <c r="D307" s="31" t="str">
        <f t="shared" si="44"/>
        <v/>
      </c>
      <c r="E307" s="32" t="e">
        <f t="shared" si="37"/>
        <v>#VALUE!</v>
      </c>
      <c r="F307" s="31" t="e">
        <f t="shared" si="38"/>
        <v>#VALUE!</v>
      </c>
      <c r="G307" s="31" t="str">
        <f t="shared" si="41"/>
        <v/>
      </c>
      <c r="H307" s="31" t="str">
        <f t="shared" si="42"/>
        <v/>
      </c>
      <c r="I307" s="31" t="e">
        <f t="shared" si="39"/>
        <v>#VALUE!</v>
      </c>
      <c r="J307" s="24"/>
      <c r="K307" s="24"/>
    </row>
    <row r="308" spans="1:11" x14ac:dyDescent="0.25">
      <c r="A308" s="27" t="str">
        <f t="shared" si="40"/>
        <v/>
      </c>
      <c r="B308" s="28" t="str">
        <f t="shared" si="36"/>
        <v/>
      </c>
      <c r="C308" s="31" t="str">
        <f t="shared" si="43"/>
        <v/>
      </c>
      <c r="D308" s="31" t="str">
        <f t="shared" si="44"/>
        <v/>
      </c>
      <c r="E308" s="32" t="e">
        <f t="shared" si="37"/>
        <v>#VALUE!</v>
      </c>
      <c r="F308" s="31" t="e">
        <f t="shared" si="38"/>
        <v>#VALUE!</v>
      </c>
      <c r="G308" s="31" t="str">
        <f t="shared" si="41"/>
        <v/>
      </c>
      <c r="H308" s="31" t="str">
        <f t="shared" si="42"/>
        <v/>
      </c>
      <c r="I308" s="31" t="e">
        <f t="shared" si="39"/>
        <v>#VALUE!</v>
      </c>
      <c r="J308" s="24"/>
      <c r="K308" s="24"/>
    </row>
    <row r="309" spans="1:11" x14ac:dyDescent="0.25">
      <c r="A309" s="27" t="str">
        <f t="shared" si="40"/>
        <v/>
      </c>
      <c r="B309" s="28" t="str">
        <f t="shared" si="36"/>
        <v/>
      </c>
      <c r="C309" s="31" t="str">
        <f t="shared" si="43"/>
        <v/>
      </c>
      <c r="D309" s="31" t="str">
        <f t="shared" si="44"/>
        <v/>
      </c>
      <c r="E309" s="32" t="e">
        <f t="shared" si="37"/>
        <v>#VALUE!</v>
      </c>
      <c r="F309" s="31" t="e">
        <f t="shared" si="38"/>
        <v>#VALUE!</v>
      </c>
      <c r="G309" s="31" t="str">
        <f t="shared" si="41"/>
        <v/>
      </c>
      <c r="H309" s="31" t="str">
        <f t="shared" si="42"/>
        <v/>
      </c>
      <c r="I309" s="31" t="e">
        <f t="shared" si="39"/>
        <v>#VALUE!</v>
      </c>
      <c r="J309" s="24"/>
      <c r="K309" s="24"/>
    </row>
    <row r="310" spans="1:11" x14ac:dyDescent="0.25">
      <c r="A310" s="27" t="str">
        <f t="shared" si="40"/>
        <v/>
      </c>
      <c r="B310" s="28" t="str">
        <f t="shared" si="36"/>
        <v/>
      </c>
      <c r="C310" s="31" t="str">
        <f t="shared" si="43"/>
        <v/>
      </c>
      <c r="D310" s="31" t="str">
        <f t="shared" si="44"/>
        <v/>
      </c>
      <c r="E310" s="32" t="e">
        <f t="shared" si="37"/>
        <v>#VALUE!</v>
      </c>
      <c r="F310" s="31" t="e">
        <f t="shared" si="38"/>
        <v>#VALUE!</v>
      </c>
      <c r="G310" s="31" t="str">
        <f t="shared" si="41"/>
        <v/>
      </c>
      <c r="H310" s="31" t="str">
        <f t="shared" si="42"/>
        <v/>
      </c>
      <c r="I310" s="31" t="e">
        <f t="shared" si="39"/>
        <v>#VALUE!</v>
      </c>
      <c r="J310" s="24"/>
      <c r="K310" s="24"/>
    </row>
    <row r="311" spans="1:11" x14ac:dyDescent="0.25">
      <c r="A311" s="27" t="str">
        <f t="shared" si="40"/>
        <v/>
      </c>
      <c r="B311" s="28" t="str">
        <f t="shared" si="36"/>
        <v/>
      </c>
      <c r="C311" s="31" t="str">
        <f t="shared" si="43"/>
        <v/>
      </c>
      <c r="D311" s="31" t="str">
        <f t="shared" si="44"/>
        <v/>
      </c>
      <c r="E311" s="32" t="e">
        <f t="shared" si="37"/>
        <v>#VALUE!</v>
      </c>
      <c r="F311" s="31" t="e">
        <f t="shared" si="38"/>
        <v>#VALUE!</v>
      </c>
      <c r="G311" s="31" t="str">
        <f t="shared" si="41"/>
        <v/>
      </c>
      <c r="H311" s="31" t="str">
        <f t="shared" si="42"/>
        <v/>
      </c>
      <c r="I311" s="31" t="e">
        <f t="shared" si="39"/>
        <v>#VALUE!</v>
      </c>
      <c r="J311" s="24"/>
      <c r="K311" s="24"/>
    </row>
    <row r="312" spans="1:11" x14ac:dyDescent="0.25">
      <c r="A312" s="27" t="str">
        <f t="shared" si="40"/>
        <v/>
      </c>
      <c r="B312" s="28" t="str">
        <f t="shared" si="36"/>
        <v/>
      </c>
      <c r="C312" s="31" t="str">
        <f t="shared" si="43"/>
        <v/>
      </c>
      <c r="D312" s="31" t="str">
        <f t="shared" si="44"/>
        <v/>
      </c>
      <c r="E312" s="32" t="e">
        <f t="shared" si="37"/>
        <v>#VALUE!</v>
      </c>
      <c r="F312" s="31" t="e">
        <f t="shared" si="38"/>
        <v>#VALUE!</v>
      </c>
      <c r="G312" s="31" t="str">
        <f t="shared" si="41"/>
        <v/>
      </c>
      <c r="H312" s="31" t="str">
        <f t="shared" si="42"/>
        <v/>
      </c>
      <c r="I312" s="31" t="e">
        <f t="shared" si="39"/>
        <v>#VALUE!</v>
      </c>
      <c r="J312" s="24"/>
      <c r="K312" s="24"/>
    </row>
    <row r="313" spans="1:11" x14ac:dyDescent="0.25">
      <c r="A313" s="27" t="str">
        <f t="shared" si="40"/>
        <v/>
      </c>
      <c r="B313" s="28" t="str">
        <f t="shared" si="36"/>
        <v/>
      </c>
      <c r="C313" s="31" t="str">
        <f t="shared" si="43"/>
        <v/>
      </c>
      <c r="D313" s="31" t="str">
        <f t="shared" si="44"/>
        <v/>
      </c>
      <c r="E313" s="32" t="e">
        <f t="shared" si="37"/>
        <v>#VALUE!</v>
      </c>
      <c r="F313" s="31" t="e">
        <f t="shared" si="38"/>
        <v>#VALUE!</v>
      </c>
      <c r="G313" s="31" t="str">
        <f t="shared" si="41"/>
        <v/>
      </c>
      <c r="H313" s="31" t="str">
        <f t="shared" si="42"/>
        <v/>
      </c>
      <c r="I313" s="31" t="e">
        <f t="shared" si="39"/>
        <v>#VALUE!</v>
      </c>
      <c r="J313" s="24"/>
      <c r="K313" s="24"/>
    </row>
    <row r="314" spans="1:11" x14ac:dyDescent="0.25">
      <c r="A314" s="27" t="str">
        <f t="shared" si="40"/>
        <v/>
      </c>
      <c r="B314" s="28" t="str">
        <f t="shared" si="36"/>
        <v/>
      </c>
      <c r="C314" s="31" t="str">
        <f t="shared" si="43"/>
        <v/>
      </c>
      <c r="D314" s="31" t="str">
        <f t="shared" si="44"/>
        <v/>
      </c>
      <c r="E314" s="32" t="e">
        <f t="shared" si="37"/>
        <v>#VALUE!</v>
      </c>
      <c r="F314" s="31" t="e">
        <f t="shared" si="38"/>
        <v>#VALUE!</v>
      </c>
      <c r="G314" s="31" t="str">
        <f t="shared" si="41"/>
        <v/>
      </c>
      <c r="H314" s="31" t="str">
        <f t="shared" si="42"/>
        <v/>
      </c>
      <c r="I314" s="31" t="e">
        <f t="shared" si="39"/>
        <v>#VALUE!</v>
      </c>
      <c r="J314" s="24"/>
      <c r="K314" s="24"/>
    </row>
    <row r="315" spans="1:11" x14ac:dyDescent="0.25">
      <c r="A315" s="27" t="str">
        <f t="shared" si="40"/>
        <v/>
      </c>
      <c r="B315" s="28" t="str">
        <f t="shared" si="36"/>
        <v/>
      </c>
      <c r="C315" s="31" t="str">
        <f t="shared" si="43"/>
        <v/>
      </c>
      <c r="D315" s="31" t="str">
        <f t="shared" si="44"/>
        <v/>
      </c>
      <c r="E315" s="32" t="e">
        <f t="shared" si="37"/>
        <v>#VALUE!</v>
      </c>
      <c r="F315" s="31" t="e">
        <f t="shared" si="38"/>
        <v>#VALUE!</v>
      </c>
      <c r="G315" s="31" t="str">
        <f t="shared" si="41"/>
        <v/>
      </c>
      <c r="H315" s="31" t="str">
        <f t="shared" si="42"/>
        <v/>
      </c>
      <c r="I315" s="31" t="e">
        <f t="shared" si="39"/>
        <v>#VALUE!</v>
      </c>
      <c r="J315" s="24"/>
      <c r="K315" s="24"/>
    </row>
    <row r="316" spans="1:11" x14ac:dyDescent="0.25">
      <c r="A316" s="27" t="str">
        <f t="shared" si="40"/>
        <v/>
      </c>
      <c r="B316" s="28" t="str">
        <f t="shared" si="36"/>
        <v/>
      </c>
      <c r="C316" s="31" t="str">
        <f t="shared" si="43"/>
        <v/>
      </c>
      <c r="D316" s="31" t="str">
        <f t="shared" si="44"/>
        <v/>
      </c>
      <c r="E316" s="32" t="e">
        <f t="shared" si="37"/>
        <v>#VALUE!</v>
      </c>
      <c r="F316" s="31" t="e">
        <f t="shared" si="38"/>
        <v>#VALUE!</v>
      </c>
      <c r="G316" s="31" t="str">
        <f t="shared" si="41"/>
        <v/>
      </c>
      <c r="H316" s="31" t="str">
        <f t="shared" si="42"/>
        <v/>
      </c>
      <c r="I316" s="31" t="e">
        <f t="shared" si="39"/>
        <v>#VALUE!</v>
      </c>
      <c r="J316" s="24"/>
      <c r="K316" s="24"/>
    </row>
    <row r="317" spans="1:11" x14ac:dyDescent="0.25">
      <c r="A317" s="27" t="str">
        <f t="shared" si="40"/>
        <v/>
      </c>
      <c r="B317" s="28" t="str">
        <f t="shared" si="36"/>
        <v/>
      </c>
      <c r="C317" s="31" t="str">
        <f t="shared" si="43"/>
        <v/>
      </c>
      <c r="D317" s="31" t="str">
        <f t="shared" si="44"/>
        <v/>
      </c>
      <c r="E317" s="32" t="e">
        <f t="shared" si="37"/>
        <v>#VALUE!</v>
      </c>
      <c r="F317" s="31" t="e">
        <f t="shared" si="38"/>
        <v>#VALUE!</v>
      </c>
      <c r="G317" s="31" t="str">
        <f t="shared" si="41"/>
        <v/>
      </c>
      <c r="H317" s="31" t="str">
        <f t="shared" si="42"/>
        <v/>
      </c>
      <c r="I317" s="31" t="e">
        <f t="shared" si="39"/>
        <v>#VALUE!</v>
      </c>
      <c r="J317" s="24"/>
      <c r="K317" s="24"/>
    </row>
    <row r="318" spans="1:11" x14ac:dyDescent="0.25">
      <c r="A318" s="27" t="str">
        <f t="shared" si="40"/>
        <v/>
      </c>
      <c r="B318" s="28" t="str">
        <f t="shared" si="36"/>
        <v/>
      </c>
      <c r="C318" s="31" t="str">
        <f t="shared" si="43"/>
        <v/>
      </c>
      <c r="D318" s="31" t="str">
        <f t="shared" si="44"/>
        <v/>
      </c>
      <c r="E318" s="32" t="e">
        <f t="shared" si="37"/>
        <v>#VALUE!</v>
      </c>
      <c r="F318" s="31" t="e">
        <f t="shared" si="38"/>
        <v>#VALUE!</v>
      </c>
      <c r="G318" s="31" t="str">
        <f t="shared" si="41"/>
        <v/>
      </c>
      <c r="H318" s="31" t="str">
        <f t="shared" si="42"/>
        <v/>
      </c>
      <c r="I318" s="31" t="e">
        <f t="shared" si="39"/>
        <v>#VALUE!</v>
      </c>
      <c r="J318" s="24"/>
      <c r="K318" s="24"/>
    </row>
    <row r="319" spans="1:11" x14ac:dyDescent="0.25">
      <c r="A319" s="27" t="str">
        <f t="shared" si="40"/>
        <v/>
      </c>
      <c r="B319" s="28" t="str">
        <f t="shared" si="36"/>
        <v/>
      </c>
      <c r="C319" s="31" t="str">
        <f t="shared" si="43"/>
        <v/>
      </c>
      <c r="D319" s="31" t="str">
        <f t="shared" si="44"/>
        <v/>
      </c>
      <c r="E319" s="32" t="e">
        <f t="shared" si="37"/>
        <v>#VALUE!</v>
      </c>
      <c r="F319" s="31" t="e">
        <f t="shared" si="38"/>
        <v>#VALUE!</v>
      </c>
      <c r="G319" s="31" t="str">
        <f t="shared" si="41"/>
        <v/>
      </c>
      <c r="H319" s="31" t="str">
        <f t="shared" si="42"/>
        <v/>
      </c>
      <c r="I319" s="31" t="e">
        <f t="shared" si="39"/>
        <v>#VALUE!</v>
      </c>
      <c r="J319" s="24"/>
      <c r="K319" s="24"/>
    </row>
    <row r="320" spans="1:11" x14ac:dyDescent="0.25">
      <c r="A320" s="27" t="str">
        <f t="shared" si="40"/>
        <v/>
      </c>
      <c r="B320" s="28" t="str">
        <f t="shared" si="36"/>
        <v/>
      </c>
      <c r="C320" s="31" t="str">
        <f t="shared" si="43"/>
        <v/>
      </c>
      <c r="D320" s="31" t="str">
        <f t="shared" si="44"/>
        <v/>
      </c>
      <c r="E320" s="32" t="e">
        <f t="shared" si="37"/>
        <v>#VALUE!</v>
      </c>
      <c r="F320" s="31" t="e">
        <f t="shared" si="38"/>
        <v>#VALUE!</v>
      </c>
      <c r="G320" s="31" t="str">
        <f t="shared" si="41"/>
        <v/>
      </c>
      <c r="H320" s="31" t="str">
        <f t="shared" si="42"/>
        <v/>
      </c>
      <c r="I320" s="31" t="e">
        <f t="shared" si="39"/>
        <v>#VALUE!</v>
      </c>
      <c r="J320" s="24"/>
      <c r="K320" s="24"/>
    </row>
    <row r="321" spans="1:11" x14ac:dyDescent="0.25">
      <c r="A321" s="27" t="str">
        <f t="shared" si="40"/>
        <v/>
      </c>
      <c r="B321" s="28" t="str">
        <f t="shared" si="36"/>
        <v/>
      </c>
      <c r="C321" s="31" t="str">
        <f t="shared" si="43"/>
        <v/>
      </c>
      <c r="D321" s="31" t="str">
        <f t="shared" si="44"/>
        <v/>
      </c>
      <c r="E321" s="32" t="e">
        <f t="shared" si="37"/>
        <v>#VALUE!</v>
      </c>
      <c r="F321" s="31" t="e">
        <f t="shared" si="38"/>
        <v>#VALUE!</v>
      </c>
      <c r="G321" s="31" t="str">
        <f t="shared" si="41"/>
        <v/>
      </c>
      <c r="H321" s="31" t="str">
        <f t="shared" si="42"/>
        <v/>
      </c>
      <c r="I321" s="31" t="e">
        <f t="shared" si="39"/>
        <v>#VALUE!</v>
      </c>
      <c r="J321" s="24"/>
      <c r="K321" s="24"/>
    </row>
    <row r="322" spans="1:11" x14ac:dyDescent="0.25">
      <c r="A322" s="27" t="str">
        <f t="shared" si="40"/>
        <v/>
      </c>
      <c r="B322" s="28" t="str">
        <f t="shared" si="36"/>
        <v/>
      </c>
      <c r="C322" s="31" t="str">
        <f t="shared" si="43"/>
        <v/>
      </c>
      <c r="D322" s="31" t="str">
        <f t="shared" si="44"/>
        <v/>
      </c>
      <c r="E322" s="32" t="e">
        <f t="shared" si="37"/>
        <v>#VALUE!</v>
      </c>
      <c r="F322" s="31" t="e">
        <f t="shared" si="38"/>
        <v>#VALUE!</v>
      </c>
      <c r="G322" s="31" t="str">
        <f t="shared" si="41"/>
        <v/>
      </c>
      <c r="H322" s="31" t="str">
        <f t="shared" si="42"/>
        <v/>
      </c>
      <c r="I322" s="31" t="e">
        <f t="shared" si="39"/>
        <v>#VALUE!</v>
      </c>
      <c r="J322" s="24"/>
      <c r="K322" s="24"/>
    </row>
    <row r="323" spans="1:11" x14ac:dyDescent="0.25">
      <c r="A323" s="27" t="str">
        <f t="shared" si="40"/>
        <v/>
      </c>
      <c r="B323" s="28" t="str">
        <f t="shared" si="36"/>
        <v/>
      </c>
      <c r="C323" s="31" t="str">
        <f t="shared" si="43"/>
        <v/>
      </c>
      <c r="D323" s="31" t="str">
        <f t="shared" si="44"/>
        <v/>
      </c>
      <c r="E323" s="32" t="e">
        <f t="shared" si="37"/>
        <v>#VALUE!</v>
      </c>
      <c r="F323" s="31" t="e">
        <f t="shared" si="38"/>
        <v>#VALUE!</v>
      </c>
      <c r="G323" s="31" t="str">
        <f t="shared" si="41"/>
        <v/>
      </c>
      <c r="H323" s="31" t="str">
        <f t="shared" si="42"/>
        <v/>
      </c>
      <c r="I323" s="31" t="e">
        <f t="shared" si="39"/>
        <v>#VALUE!</v>
      </c>
      <c r="J323" s="24"/>
      <c r="K323" s="24"/>
    </row>
    <row r="324" spans="1:11" x14ac:dyDescent="0.25">
      <c r="A324" s="27" t="str">
        <f t="shared" si="40"/>
        <v/>
      </c>
      <c r="B324" s="28" t="str">
        <f t="shared" si="36"/>
        <v/>
      </c>
      <c r="C324" s="31" t="str">
        <f t="shared" si="43"/>
        <v/>
      </c>
      <c r="D324" s="31" t="str">
        <f t="shared" si="44"/>
        <v/>
      </c>
      <c r="E324" s="32" t="e">
        <f t="shared" si="37"/>
        <v>#VALUE!</v>
      </c>
      <c r="F324" s="31" t="e">
        <f t="shared" si="38"/>
        <v>#VALUE!</v>
      </c>
      <c r="G324" s="31" t="str">
        <f t="shared" si="41"/>
        <v/>
      </c>
      <c r="H324" s="31" t="str">
        <f t="shared" si="42"/>
        <v/>
      </c>
      <c r="I324" s="31" t="e">
        <f t="shared" si="39"/>
        <v>#VALUE!</v>
      </c>
      <c r="J324" s="24"/>
      <c r="K324" s="24"/>
    </row>
    <row r="325" spans="1:11" x14ac:dyDescent="0.25">
      <c r="A325" s="27" t="str">
        <f t="shared" si="40"/>
        <v/>
      </c>
      <c r="B325" s="28" t="str">
        <f t="shared" si="36"/>
        <v/>
      </c>
      <c r="C325" s="31" t="str">
        <f t="shared" si="43"/>
        <v/>
      </c>
      <c r="D325" s="31" t="str">
        <f t="shared" si="44"/>
        <v/>
      </c>
      <c r="E325" s="32" t="e">
        <f t="shared" si="37"/>
        <v>#VALUE!</v>
      </c>
      <c r="F325" s="31" t="e">
        <f t="shared" si="38"/>
        <v>#VALUE!</v>
      </c>
      <c r="G325" s="31" t="str">
        <f t="shared" si="41"/>
        <v/>
      </c>
      <c r="H325" s="31" t="str">
        <f t="shared" si="42"/>
        <v/>
      </c>
      <c r="I325" s="31" t="e">
        <f t="shared" si="39"/>
        <v>#VALUE!</v>
      </c>
      <c r="J325" s="24"/>
      <c r="K325" s="24"/>
    </row>
    <row r="326" spans="1:11" x14ac:dyDescent="0.25">
      <c r="A326" s="27" t="str">
        <f t="shared" si="40"/>
        <v/>
      </c>
      <c r="B326" s="28" t="str">
        <f t="shared" si="36"/>
        <v/>
      </c>
      <c r="C326" s="31" t="str">
        <f t="shared" si="43"/>
        <v/>
      </c>
      <c r="D326" s="31" t="str">
        <f t="shared" si="44"/>
        <v/>
      </c>
      <c r="E326" s="32" t="e">
        <f t="shared" si="37"/>
        <v>#VALUE!</v>
      </c>
      <c r="F326" s="31" t="e">
        <f t="shared" si="38"/>
        <v>#VALUE!</v>
      </c>
      <c r="G326" s="31" t="str">
        <f t="shared" si="41"/>
        <v/>
      </c>
      <c r="H326" s="31" t="str">
        <f t="shared" si="42"/>
        <v/>
      </c>
      <c r="I326" s="31" t="e">
        <f t="shared" si="39"/>
        <v>#VALUE!</v>
      </c>
      <c r="J326" s="24"/>
      <c r="K326" s="24"/>
    </row>
    <row r="327" spans="1:11" x14ac:dyDescent="0.25">
      <c r="A327" s="27" t="str">
        <f t="shared" si="40"/>
        <v/>
      </c>
      <c r="B327" s="28" t="str">
        <f t="shared" si="36"/>
        <v/>
      </c>
      <c r="C327" s="31" t="str">
        <f t="shared" si="43"/>
        <v/>
      </c>
      <c r="D327" s="31" t="str">
        <f t="shared" si="44"/>
        <v/>
      </c>
      <c r="E327" s="32" t="e">
        <f t="shared" si="37"/>
        <v>#VALUE!</v>
      </c>
      <c r="F327" s="31" t="e">
        <f t="shared" si="38"/>
        <v>#VALUE!</v>
      </c>
      <c r="G327" s="31" t="str">
        <f t="shared" si="41"/>
        <v/>
      </c>
      <c r="H327" s="31" t="str">
        <f t="shared" si="42"/>
        <v/>
      </c>
      <c r="I327" s="31" t="e">
        <f t="shared" si="39"/>
        <v>#VALUE!</v>
      </c>
      <c r="J327" s="24"/>
      <c r="K327" s="24"/>
    </row>
    <row r="328" spans="1:11" x14ac:dyDescent="0.25">
      <c r="A328" s="27" t="str">
        <f t="shared" si="40"/>
        <v/>
      </c>
      <c r="B328" s="28" t="str">
        <f t="shared" si="36"/>
        <v/>
      </c>
      <c r="C328" s="31" t="str">
        <f t="shared" si="43"/>
        <v/>
      </c>
      <c r="D328" s="31" t="str">
        <f t="shared" si="44"/>
        <v/>
      </c>
      <c r="E328" s="32" t="e">
        <f t="shared" si="37"/>
        <v>#VALUE!</v>
      </c>
      <c r="F328" s="31" t="e">
        <f t="shared" si="38"/>
        <v>#VALUE!</v>
      </c>
      <c r="G328" s="31" t="str">
        <f t="shared" si="41"/>
        <v/>
      </c>
      <c r="H328" s="31" t="str">
        <f t="shared" si="42"/>
        <v/>
      </c>
      <c r="I328" s="31" t="e">
        <f t="shared" si="39"/>
        <v>#VALUE!</v>
      </c>
      <c r="J328" s="24"/>
      <c r="K328" s="24"/>
    </row>
    <row r="329" spans="1:11" x14ac:dyDescent="0.25">
      <c r="A329" s="27" t="str">
        <f t="shared" si="40"/>
        <v/>
      </c>
      <c r="B329" s="28" t="str">
        <f t="shared" si="36"/>
        <v/>
      </c>
      <c r="C329" s="31" t="str">
        <f t="shared" si="43"/>
        <v/>
      </c>
      <c r="D329" s="31" t="str">
        <f t="shared" si="44"/>
        <v/>
      </c>
      <c r="E329" s="32" t="e">
        <f t="shared" si="37"/>
        <v>#VALUE!</v>
      </c>
      <c r="F329" s="31" t="e">
        <f t="shared" si="38"/>
        <v>#VALUE!</v>
      </c>
      <c r="G329" s="31" t="str">
        <f t="shared" si="41"/>
        <v/>
      </c>
      <c r="H329" s="31" t="str">
        <f t="shared" si="42"/>
        <v/>
      </c>
      <c r="I329" s="31" t="e">
        <f t="shared" si="39"/>
        <v>#VALUE!</v>
      </c>
      <c r="J329" s="24"/>
      <c r="K329" s="24"/>
    </row>
    <row r="330" spans="1:11" x14ac:dyDescent="0.25">
      <c r="A330" s="27" t="str">
        <f t="shared" si="40"/>
        <v/>
      </c>
      <c r="B330" s="28" t="str">
        <f t="shared" si="36"/>
        <v/>
      </c>
      <c r="C330" s="31" t="str">
        <f t="shared" si="43"/>
        <v/>
      </c>
      <c r="D330" s="31" t="str">
        <f t="shared" si="44"/>
        <v/>
      </c>
      <c r="E330" s="32" t="e">
        <f t="shared" si="37"/>
        <v>#VALUE!</v>
      </c>
      <c r="F330" s="31" t="e">
        <f t="shared" si="38"/>
        <v>#VALUE!</v>
      </c>
      <c r="G330" s="31" t="str">
        <f t="shared" si="41"/>
        <v/>
      </c>
      <c r="H330" s="31" t="str">
        <f t="shared" si="42"/>
        <v/>
      </c>
      <c r="I330" s="31" t="e">
        <f t="shared" si="39"/>
        <v>#VALUE!</v>
      </c>
      <c r="J330" s="24"/>
      <c r="K330" s="24"/>
    </row>
    <row r="331" spans="1:11" x14ac:dyDescent="0.25">
      <c r="A331" s="27" t="str">
        <f t="shared" si="40"/>
        <v/>
      </c>
      <c r="B331" s="28" t="str">
        <f t="shared" si="36"/>
        <v/>
      </c>
      <c r="C331" s="31" t="str">
        <f t="shared" si="43"/>
        <v/>
      </c>
      <c r="D331" s="31" t="str">
        <f t="shared" si="44"/>
        <v/>
      </c>
      <c r="E331" s="32" t="e">
        <f t="shared" si="37"/>
        <v>#VALUE!</v>
      </c>
      <c r="F331" s="31" t="e">
        <f t="shared" si="38"/>
        <v>#VALUE!</v>
      </c>
      <c r="G331" s="31" t="str">
        <f t="shared" si="41"/>
        <v/>
      </c>
      <c r="H331" s="31" t="str">
        <f t="shared" si="42"/>
        <v/>
      </c>
      <c r="I331" s="31" t="e">
        <f t="shared" si="39"/>
        <v>#VALUE!</v>
      </c>
      <c r="J331" s="24"/>
      <c r="K331" s="24"/>
    </row>
    <row r="332" spans="1:11" x14ac:dyDescent="0.25">
      <c r="A332" s="27" t="str">
        <f t="shared" si="40"/>
        <v/>
      </c>
      <c r="B332" s="28" t="str">
        <f t="shared" si="36"/>
        <v/>
      </c>
      <c r="C332" s="31" t="str">
        <f t="shared" si="43"/>
        <v/>
      </c>
      <c r="D332" s="31" t="str">
        <f t="shared" si="44"/>
        <v/>
      </c>
      <c r="E332" s="32" t="e">
        <f t="shared" si="37"/>
        <v>#VALUE!</v>
      </c>
      <c r="F332" s="31" t="e">
        <f t="shared" si="38"/>
        <v>#VALUE!</v>
      </c>
      <c r="G332" s="31" t="str">
        <f t="shared" si="41"/>
        <v/>
      </c>
      <c r="H332" s="31" t="str">
        <f t="shared" si="42"/>
        <v/>
      </c>
      <c r="I332" s="31" t="e">
        <f t="shared" si="39"/>
        <v>#VALUE!</v>
      </c>
      <c r="J332" s="24"/>
      <c r="K332" s="24"/>
    </row>
    <row r="333" spans="1:11" x14ac:dyDescent="0.25">
      <c r="A333" s="27" t="str">
        <f t="shared" si="40"/>
        <v/>
      </c>
      <c r="B333" s="28" t="str">
        <f t="shared" si="36"/>
        <v/>
      </c>
      <c r="C333" s="31" t="str">
        <f t="shared" si="43"/>
        <v/>
      </c>
      <c r="D333" s="31" t="str">
        <f t="shared" si="44"/>
        <v/>
      </c>
      <c r="E333" s="32" t="e">
        <f t="shared" si="37"/>
        <v>#VALUE!</v>
      </c>
      <c r="F333" s="31" t="e">
        <f t="shared" si="38"/>
        <v>#VALUE!</v>
      </c>
      <c r="G333" s="31" t="str">
        <f t="shared" si="41"/>
        <v/>
      </c>
      <c r="H333" s="31" t="str">
        <f t="shared" si="42"/>
        <v/>
      </c>
      <c r="I333" s="31" t="e">
        <f t="shared" si="39"/>
        <v>#VALUE!</v>
      </c>
      <c r="J333" s="24"/>
      <c r="K333" s="24"/>
    </row>
    <row r="334" spans="1:11" x14ac:dyDescent="0.25">
      <c r="A334" s="27" t="str">
        <f t="shared" si="40"/>
        <v/>
      </c>
      <c r="B334" s="28" t="str">
        <f t="shared" si="36"/>
        <v/>
      </c>
      <c r="C334" s="31" t="str">
        <f t="shared" si="43"/>
        <v/>
      </c>
      <c r="D334" s="31" t="str">
        <f t="shared" si="44"/>
        <v/>
      </c>
      <c r="E334" s="32" t="e">
        <f t="shared" si="37"/>
        <v>#VALUE!</v>
      </c>
      <c r="F334" s="31" t="e">
        <f t="shared" si="38"/>
        <v>#VALUE!</v>
      </c>
      <c r="G334" s="31" t="str">
        <f t="shared" si="41"/>
        <v/>
      </c>
      <c r="H334" s="31" t="str">
        <f t="shared" si="42"/>
        <v/>
      </c>
      <c r="I334" s="31" t="e">
        <f t="shared" si="39"/>
        <v>#VALUE!</v>
      </c>
      <c r="J334" s="24"/>
      <c r="K334" s="24"/>
    </row>
    <row r="335" spans="1:11" x14ac:dyDescent="0.25">
      <c r="A335" s="27" t="str">
        <f t="shared" si="40"/>
        <v/>
      </c>
      <c r="B335" s="28" t="str">
        <f t="shared" si="36"/>
        <v/>
      </c>
      <c r="C335" s="31" t="str">
        <f t="shared" si="43"/>
        <v/>
      </c>
      <c r="D335" s="31" t="str">
        <f t="shared" si="44"/>
        <v/>
      </c>
      <c r="E335" s="32" t="e">
        <f t="shared" si="37"/>
        <v>#VALUE!</v>
      </c>
      <c r="F335" s="31" t="e">
        <f t="shared" si="38"/>
        <v>#VALUE!</v>
      </c>
      <c r="G335" s="31" t="str">
        <f t="shared" si="41"/>
        <v/>
      </c>
      <c r="H335" s="31" t="str">
        <f t="shared" si="42"/>
        <v/>
      </c>
      <c r="I335" s="31" t="e">
        <f t="shared" si="39"/>
        <v>#VALUE!</v>
      </c>
      <c r="J335" s="24"/>
      <c r="K335" s="24"/>
    </row>
    <row r="336" spans="1:11" x14ac:dyDescent="0.25">
      <c r="A336" s="27" t="str">
        <f t="shared" si="40"/>
        <v/>
      </c>
      <c r="B336" s="28" t="str">
        <f t="shared" si="36"/>
        <v/>
      </c>
      <c r="C336" s="31" t="str">
        <f t="shared" si="43"/>
        <v/>
      </c>
      <c r="D336" s="31" t="str">
        <f t="shared" si="44"/>
        <v/>
      </c>
      <c r="E336" s="32" t="e">
        <f t="shared" si="37"/>
        <v>#VALUE!</v>
      </c>
      <c r="F336" s="31" t="e">
        <f t="shared" si="38"/>
        <v>#VALUE!</v>
      </c>
      <c r="G336" s="31" t="str">
        <f t="shared" si="41"/>
        <v/>
      </c>
      <c r="H336" s="31" t="str">
        <f t="shared" si="42"/>
        <v/>
      </c>
      <c r="I336" s="31" t="e">
        <f t="shared" si="39"/>
        <v>#VALUE!</v>
      </c>
      <c r="J336" s="24"/>
      <c r="K336" s="24"/>
    </row>
    <row r="337" spans="1:11" x14ac:dyDescent="0.25">
      <c r="A337" s="27" t="str">
        <f t="shared" si="40"/>
        <v/>
      </c>
      <c r="B337" s="28" t="str">
        <f t="shared" si="36"/>
        <v/>
      </c>
      <c r="C337" s="31" t="str">
        <f t="shared" si="43"/>
        <v/>
      </c>
      <c r="D337" s="31" t="str">
        <f t="shared" si="44"/>
        <v/>
      </c>
      <c r="E337" s="32" t="e">
        <f t="shared" si="37"/>
        <v>#VALUE!</v>
      </c>
      <c r="F337" s="31" t="e">
        <f t="shared" si="38"/>
        <v>#VALUE!</v>
      </c>
      <c r="G337" s="31" t="str">
        <f t="shared" si="41"/>
        <v/>
      </c>
      <c r="H337" s="31" t="str">
        <f t="shared" si="42"/>
        <v/>
      </c>
      <c r="I337" s="31" t="e">
        <f t="shared" si="39"/>
        <v>#VALUE!</v>
      </c>
      <c r="J337" s="24"/>
      <c r="K337" s="24"/>
    </row>
    <row r="338" spans="1:11" x14ac:dyDescent="0.25">
      <c r="A338" s="27" t="str">
        <f t="shared" si="40"/>
        <v/>
      </c>
      <c r="B338" s="28" t="str">
        <f t="shared" ref="B338:B377" si="45">IF(Pay_Num&lt;&gt;"",DATE(YEAR(Loan_Start),MONTH(Loan_Start)+(Pay_Num)*12/Num_Pmt_Per_Year,DAY(Loan_Start)),"")</f>
        <v/>
      </c>
      <c r="C338" s="31" t="str">
        <f t="shared" si="43"/>
        <v/>
      </c>
      <c r="D338" s="31" t="str">
        <f t="shared" si="44"/>
        <v/>
      </c>
      <c r="E338" s="32" t="e">
        <f t="shared" ref="E338:E377" si="46">IF(AND(Pay_Num&lt;&gt;"",Sched_Pay+Scheduled_Extra_Payments&lt;Beg_Bal),Scheduled_Extra_Payments,IF(AND(Pay_Num&lt;&gt;"",Beg_Bal-Sched_Pay&gt;0),Beg_Bal-Sched_Pay,IF(Pay_Num&lt;&gt;"",0,"")))</f>
        <v>#VALUE!</v>
      </c>
      <c r="F338" s="31" t="e">
        <f t="shared" ref="F338:F377" si="47">IF(AND(Pay_Num&lt;&gt;"",Sched_Pay+Extra_Pay&lt;Beg_Bal),Sched_Pay+Extra_Pay,IF(Pay_Num&lt;&gt;"",Beg_Bal,""))</f>
        <v>#VALUE!</v>
      </c>
      <c r="G338" s="31" t="str">
        <f t="shared" si="41"/>
        <v/>
      </c>
      <c r="H338" s="31" t="str">
        <f t="shared" si="42"/>
        <v/>
      </c>
      <c r="I338" s="31" t="e">
        <f t="shared" ref="I338:I377" si="48">IF(AND(Pay_Num&lt;&gt;"",Sched_Pay+Extra_Pay&lt;Beg_Bal),Beg_Bal-Princ,IF(Pay_Num&lt;&gt;"",0,""))</f>
        <v>#VALUE!</v>
      </c>
      <c r="J338" s="24"/>
      <c r="K338" s="24"/>
    </row>
    <row r="339" spans="1:11" x14ac:dyDescent="0.25">
      <c r="A339" s="27" t="str">
        <f t="shared" ref="A339:A377" si="49">IF(Values_Entered,A338+1,"")</f>
        <v/>
      </c>
      <c r="B339" s="28" t="str">
        <f t="shared" si="45"/>
        <v/>
      </c>
      <c r="C339" s="31" t="str">
        <f t="shared" si="43"/>
        <v/>
      </c>
      <c r="D339" s="31" t="str">
        <f t="shared" si="44"/>
        <v/>
      </c>
      <c r="E339" s="32" t="e">
        <f t="shared" si="46"/>
        <v>#VALUE!</v>
      </c>
      <c r="F339" s="31" t="e">
        <f t="shared" si="47"/>
        <v>#VALUE!</v>
      </c>
      <c r="G339" s="31" t="str">
        <f t="shared" ref="G339:G377" si="50">IF(Pay_Num&lt;&gt;"",Total_Pay-Int,"")</f>
        <v/>
      </c>
      <c r="H339" s="31" t="str">
        <f t="shared" ref="H339:H377" si="51">IF(Pay_Num&lt;&gt;"",Beg_Bal*Interest_Rate/Num_Pmt_Per_Year,"")</f>
        <v/>
      </c>
      <c r="I339" s="31" t="e">
        <f t="shared" si="48"/>
        <v>#VALUE!</v>
      </c>
      <c r="J339" s="24"/>
      <c r="K339" s="24"/>
    </row>
    <row r="340" spans="1:11" x14ac:dyDescent="0.25">
      <c r="A340" s="27" t="str">
        <f t="shared" si="49"/>
        <v/>
      </c>
      <c r="B340" s="28" t="str">
        <f t="shared" si="45"/>
        <v/>
      </c>
      <c r="C340" s="31" t="str">
        <f t="shared" ref="C340:C377" si="52">IF(Pay_Num&lt;&gt;"",I339,"")</f>
        <v/>
      </c>
      <c r="D340" s="31" t="str">
        <f t="shared" ref="D340:D377" si="53">IF(Pay_Num&lt;&gt;"",Scheduled_Monthly_Payment,"")</f>
        <v/>
      </c>
      <c r="E340" s="32" t="e">
        <f t="shared" si="46"/>
        <v>#VALUE!</v>
      </c>
      <c r="F340" s="31" t="e">
        <f t="shared" si="47"/>
        <v>#VALUE!</v>
      </c>
      <c r="G340" s="31" t="str">
        <f t="shared" si="50"/>
        <v/>
      </c>
      <c r="H340" s="31" t="str">
        <f t="shared" si="51"/>
        <v/>
      </c>
      <c r="I340" s="31" t="e">
        <f t="shared" si="48"/>
        <v>#VALUE!</v>
      </c>
      <c r="J340" s="24"/>
      <c r="K340" s="24"/>
    </row>
    <row r="341" spans="1:11" x14ac:dyDescent="0.25">
      <c r="A341" s="27" t="str">
        <f t="shared" si="49"/>
        <v/>
      </c>
      <c r="B341" s="28" t="str">
        <f t="shared" si="45"/>
        <v/>
      </c>
      <c r="C341" s="31" t="str">
        <f t="shared" si="52"/>
        <v/>
      </c>
      <c r="D341" s="31" t="str">
        <f t="shared" si="53"/>
        <v/>
      </c>
      <c r="E341" s="32" t="e">
        <f t="shared" si="46"/>
        <v>#VALUE!</v>
      </c>
      <c r="F341" s="31" t="e">
        <f t="shared" si="47"/>
        <v>#VALUE!</v>
      </c>
      <c r="G341" s="31" t="str">
        <f t="shared" si="50"/>
        <v/>
      </c>
      <c r="H341" s="31" t="str">
        <f t="shared" si="51"/>
        <v/>
      </c>
      <c r="I341" s="31" t="e">
        <f t="shared" si="48"/>
        <v>#VALUE!</v>
      </c>
      <c r="J341" s="24"/>
      <c r="K341" s="24"/>
    </row>
    <row r="342" spans="1:11" x14ac:dyDescent="0.25">
      <c r="A342" s="27" t="str">
        <f t="shared" si="49"/>
        <v/>
      </c>
      <c r="B342" s="28" t="str">
        <f t="shared" si="45"/>
        <v/>
      </c>
      <c r="C342" s="31" t="str">
        <f t="shared" si="52"/>
        <v/>
      </c>
      <c r="D342" s="31" t="str">
        <f t="shared" si="53"/>
        <v/>
      </c>
      <c r="E342" s="32" t="e">
        <f t="shared" si="46"/>
        <v>#VALUE!</v>
      </c>
      <c r="F342" s="31" t="e">
        <f t="shared" si="47"/>
        <v>#VALUE!</v>
      </c>
      <c r="G342" s="31" t="str">
        <f t="shared" si="50"/>
        <v/>
      </c>
      <c r="H342" s="31" t="str">
        <f t="shared" si="51"/>
        <v/>
      </c>
      <c r="I342" s="31" t="e">
        <f t="shared" si="48"/>
        <v>#VALUE!</v>
      </c>
      <c r="J342" s="24"/>
      <c r="K342" s="24"/>
    </row>
    <row r="343" spans="1:11" x14ac:dyDescent="0.25">
      <c r="A343" s="27" t="str">
        <f t="shared" si="49"/>
        <v/>
      </c>
      <c r="B343" s="28" t="str">
        <f t="shared" si="45"/>
        <v/>
      </c>
      <c r="C343" s="31" t="str">
        <f t="shared" si="52"/>
        <v/>
      </c>
      <c r="D343" s="31" t="str">
        <f t="shared" si="53"/>
        <v/>
      </c>
      <c r="E343" s="32" t="e">
        <f t="shared" si="46"/>
        <v>#VALUE!</v>
      </c>
      <c r="F343" s="31" t="e">
        <f t="shared" si="47"/>
        <v>#VALUE!</v>
      </c>
      <c r="G343" s="31" t="str">
        <f t="shared" si="50"/>
        <v/>
      </c>
      <c r="H343" s="31" t="str">
        <f t="shared" si="51"/>
        <v/>
      </c>
      <c r="I343" s="31" t="e">
        <f t="shared" si="48"/>
        <v>#VALUE!</v>
      </c>
      <c r="J343" s="24"/>
      <c r="K343" s="24"/>
    </row>
    <row r="344" spans="1:11" x14ac:dyDescent="0.25">
      <c r="A344" s="27" t="str">
        <f t="shared" si="49"/>
        <v/>
      </c>
      <c r="B344" s="28" t="str">
        <f t="shared" si="45"/>
        <v/>
      </c>
      <c r="C344" s="31" t="str">
        <f t="shared" si="52"/>
        <v/>
      </c>
      <c r="D344" s="31" t="str">
        <f t="shared" si="53"/>
        <v/>
      </c>
      <c r="E344" s="32" t="e">
        <f t="shared" si="46"/>
        <v>#VALUE!</v>
      </c>
      <c r="F344" s="31" t="e">
        <f t="shared" si="47"/>
        <v>#VALUE!</v>
      </c>
      <c r="G344" s="31" t="str">
        <f t="shared" si="50"/>
        <v/>
      </c>
      <c r="H344" s="31" t="str">
        <f t="shared" si="51"/>
        <v/>
      </c>
      <c r="I344" s="31" t="e">
        <f t="shared" si="48"/>
        <v>#VALUE!</v>
      </c>
      <c r="J344" s="24"/>
      <c r="K344" s="24"/>
    </row>
    <row r="345" spans="1:11" x14ac:dyDescent="0.25">
      <c r="A345" s="27" t="str">
        <f t="shared" si="49"/>
        <v/>
      </c>
      <c r="B345" s="28" t="str">
        <f t="shared" si="45"/>
        <v/>
      </c>
      <c r="C345" s="31" t="str">
        <f t="shared" si="52"/>
        <v/>
      </c>
      <c r="D345" s="31" t="str">
        <f t="shared" si="53"/>
        <v/>
      </c>
      <c r="E345" s="32" t="e">
        <f t="shared" si="46"/>
        <v>#VALUE!</v>
      </c>
      <c r="F345" s="31" t="e">
        <f t="shared" si="47"/>
        <v>#VALUE!</v>
      </c>
      <c r="G345" s="31" t="str">
        <f t="shared" si="50"/>
        <v/>
      </c>
      <c r="H345" s="31" t="str">
        <f t="shared" si="51"/>
        <v/>
      </c>
      <c r="I345" s="31" t="e">
        <f t="shared" si="48"/>
        <v>#VALUE!</v>
      </c>
      <c r="J345" s="24"/>
      <c r="K345" s="24"/>
    </row>
    <row r="346" spans="1:11" x14ac:dyDescent="0.25">
      <c r="A346" s="27" t="str">
        <f t="shared" si="49"/>
        <v/>
      </c>
      <c r="B346" s="28" t="str">
        <f t="shared" si="45"/>
        <v/>
      </c>
      <c r="C346" s="31" t="str">
        <f t="shared" si="52"/>
        <v/>
      </c>
      <c r="D346" s="31" t="str">
        <f t="shared" si="53"/>
        <v/>
      </c>
      <c r="E346" s="32" t="e">
        <f t="shared" si="46"/>
        <v>#VALUE!</v>
      </c>
      <c r="F346" s="31" t="e">
        <f t="shared" si="47"/>
        <v>#VALUE!</v>
      </c>
      <c r="G346" s="31" t="str">
        <f t="shared" si="50"/>
        <v/>
      </c>
      <c r="H346" s="31" t="str">
        <f t="shared" si="51"/>
        <v/>
      </c>
      <c r="I346" s="31" t="e">
        <f t="shared" si="48"/>
        <v>#VALUE!</v>
      </c>
      <c r="J346" s="24"/>
      <c r="K346" s="24"/>
    </row>
    <row r="347" spans="1:11" x14ac:dyDescent="0.25">
      <c r="A347" s="27" t="str">
        <f t="shared" si="49"/>
        <v/>
      </c>
      <c r="B347" s="28" t="str">
        <f t="shared" si="45"/>
        <v/>
      </c>
      <c r="C347" s="31" t="str">
        <f t="shared" si="52"/>
        <v/>
      </c>
      <c r="D347" s="31" t="str">
        <f t="shared" si="53"/>
        <v/>
      </c>
      <c r="E347" s="32" t="e">
        <f t="shared" si="46"/>
        <v>#VALUE!</v>
      </c>
      <c r="F347" s="31" t="e">
        <f t="shared" si="47"/>
        <v>#VALUE!</v>
      </c>
      <c r="G347" s="31" t="str">
        <f t="shared" si="50"/>
        <v/>
      </c>
      <c r="H347" s="31" t="str">
        <f t="shared" si="51"/>
        <v/>
      </c>
      <c r="I347" s="31" t="e">
        <f t="shared" si="48"/>
        <v>#VALUE!</v>
      </c>
      <c r="J347" s="24"/>
      <c r="K347" s="24"/>
    </row>
    <row r="348" spans="1:11" x14ac:dyDescent="0.25">
      <c r="A348" s="27" t="str">
        <f t="shared" si="49"/>
        <v/>
      </c>
      <c r="B348" s="28" t="str">
        <f t="shared" si="45"/>
        <v/>
      </c>
      <c r="C348" s="31" t="str">
        <f t="shared" si="52"/>
        <v/>
      </c>
      <c r="D348" s="31" t="str">
        <f t="shared" si="53"/>
        <v/>
      </c>
      <c r="E348" s="32" t="e">
        <f t="shared" si="46"/>
        <v>#VALUE!</v>
      </c>
      <c r="F348" s="31" t="e">
        <f t="shared" si="47"/>
        <v>#VALUE!</v>
      </c>
      <c r="G348" s="31" t="str">
        <f t="shared" si="50"/>
        <v/>
      </c>
      <c r="H348" s="31" t="str">
        <f t="shared" si="51"/>
        <v/>
      </c>
      <c r="I348" s="31" t="e">
        <f t="shared" si="48"/>
        <v>#VALUE!</v>
      </c>
      <c r="J348" s="24"/>
      <c r="K348" s="24"/>
    </row>
    <row r="349" spans="1:11" x14ac:dyDescent="0.25">
      <c r="A349" s="27" t="str">
        <f t="shared" si="49"/>
        <v/>
      </c>
      <c r="B349" s="28" t="str">
        <f t="shared" si="45"/>
        <v/>
      </c>
      <c r="C349" s="31" t="str">
        <f t="shared" si="52"/>
        <v/>
      </c>
      <c r="D349" s="31" t="str">
        <f t="shared" si="53"/>
        <v/>
      </c>
      <c r="E349" s="32" t="e">
        <f t="shared" si="46"/>
        <v>#VALUE!</v>
      </c>
      <c r="F349" s="31" t="e">
        <f t="shared" si="47"/>
        <v>#VALUE!</v>
      </c>
      <c r="G349" s="31" t="str">
        <f t="shared" si="50"/>
        <v/>
      </c>
      <c r="H349" s="31" t="str">
        <f t="shared" si="51"/>
        <v/>
      </c>
      <c r="I349" s="31" t="e">
        <f t="shared" si="48"/>
        <v>#VALUE!</v>
      </c>
      <c r="J349" s="24"/>
      <c r="K349" s="24"/>
    </row>
    <row r="350" spans="1:11" x14ac:dyDescent="0.25">
      <c r="A350" s="27" t="str">
        <f t="shared" si="49"/>
        <v/>
      </c>
      <c r="B350" s="28" t="str">
        <f t="shared" si="45"/>
        <v/>
      </c>
      <c r="C350" s="31" t="str">
        <f t="shared" si="52"/>
        <v/>
      </c>
      <c r="D350" s="31" t="str">
        <f t="shared" si="53"/>
        <v/>
      </c>
      <c r="E350" s="32" t="e">
        <f t="shared" si="46"/>
        <v>#VALUE!</v>
      </c>
      <c r="F350" s="31" t="e">
        <f t="shared" si="47"/>
        <v>#VALUE!</v>
      </c>
      <c r="G350" s="31" t="str">
        <f t="shared" si="50"/>
        <v/>
      </c>
      <c r="H350" s="31" t="str">
        <f t="shared" si="51"/>
        <v/>
      </c>
      <c r="I350" s="31" t="e">
        <f t="shared" si="48"/>
        <v>#VALUE!</v>
      </c>
      <c r="J350" s="24"/>
      <c r="K350" s="24"/>
    </row>
    <row r="351" spans="1:11" x14ac:dyDescent="0.25">
      <c r="A351" s="27" t="str">
        <f t="shared" si="49"/>
        <v/>
      </c>
      <c r="B351" s="28" t="str">
        <f t="shared" si="45"/>
        <v/>
      </c>
      <c r="C351" s="31" t="str">
        <f t="shared" si="52"/>
        <v/>
      </c>
      <c r="D351" s="31" t="str">
        <f t="shared" si="53"/>
        <v/>
      </c>
      <c r="E351" s="32" t="e">
        <f t="shared" si="46"/>
        <v>#VALUE!</v>
      </c>
      <c r="F351" s="31" t="e">
        <f t="shared" si="47"/>
        <v>#VALUE!</v>
      </c>
      <c r="G351" s="31" t="str">
        <f t="shared" si="50"/>
        <v/>
      </c>
      <c r="H351" s="31" t="str">
        <f t="shared" si="51"/>
        <v/>
      </c>
      <c r="I351" s="31" t="e">
        <f t="shared" si="48"/>
        <v>#VALUE!</v>
      </c>
      <c r="J351" s="24"/>
      <c r="K351" s="24"/>
    </row>
    <row r="352" spans="1:11" x14ac:dyDescent="0.25">
      <c r="A352" s="27" t="str">
        <f t="shared" si="49"/>
        <v/>
      </c>
      <c r="B352" s="28" t="str">
        <f t="shared" si="45"/>
        <v/>
      </c>
      <c r="C352" s="31" t="str">
        <f t="shared" si="52"/>
        <v/>
      </c>
      <c r="D352" s="31" t="str">
        <f t="shared" si="53"/>
        <v/>
      </c>
      <c r="E352" s="32" t="e">
        <f t="shared" si="46"/>
        <v>#VALUE!</v>
      </c>
      <c r="F352" s="31" t="e">
        <f t="shared" si="47"/>
        <v>#VALUE!</v>
      </c>
      <c r="G352" s="31" t="str">
        <f t="shared" si="50"/>
        <v/>
      </c>
      <c r="H352" s="31" t="str">
        <f t="shared" si="51"/>
        <v/>
      </c>
      <c r="I352" s="31" t="e">
        <f t="shared" si="48"/>
        <v>#VALUE!</v>
      </c>
      <c r="J352" s="24"/>
      <c r="K352" s="24"/>
    </row>
    <row r="353" spans="1:11" x14ac:dyDescent="0.25">
      <c r="A353" s="27" t="str">
        <f t="shared" si="49"/>
        <v/>
      </c>
      <c r="B353" s="28" t="str">
        <f t="shared" si="45"/>
        <v/>
      </c>
      <c r="C353" s="31" t="str">
        <f t="shared" si="52"/>
        <v/>
      </c>
      <c r="D353" s="31" t="str">
        <f t="shared" si="53"/>
        <v/>
      </c>
      <c r="E353" s="32" t="e">
        <f t="shared" si="46"/>
        <v>#VALUE!</v>
      </c>
      <c r="F353" s="31" t="e">
        <f t="shared" si="47"/>
        <v>#VALUE!</v>
      </c>
      <c r="G353" s="31" t="str">
        <f t="shared" si="50"/>
        <v/>
      </c>
      <c r="H353" s="31" t="str">
        <f t="shared" si="51"/>
        <v/>
      </c>
      <c r="I353" s="31" t="e">
        <f t="shared" si="48"/>
        <v>#VALUE!</v>
      </c>
      <c r="J353" s="24"/>
      <c r="K353" s="24"/>
    </row>
    <row r="354" spans="1:11" x14ac:dyDescent="0.25">
      <c r="A354" s="27" t="str">
        <f t="shared" si="49"/>
        <v/>
      </c>
      <c r="B354" s="28" t="str">
        <f t="shared" si="45"/>
        <v/>
      </c>
      <c r="C354" s="31" t="str">
        <f t="shared" si="52"/>
        <v/>
      </c>
      <c r="D354" s="31" t="str">
        <f t="shared" si="53"/>
        <v/>
      </c>
      <c r="E354" s="32" t="e">
        <f t="shared" si="46"/>
        <v>#VALUE!</v>
      </c>
      <c r="F354" s="31" t="e">
        <f t="shared" si="47"/>
        <v>#VALUE!</v>
      </c>
      <c r="G354" s="31" t="str">
        <f t="shared" si="50"/>
        <v/>
      </c>
      <c r="H354" s="31" t="str">
        <f t="shared" si="51"/>
        <v/>
      </c>
      <c r="I354" s="31" t="e">
        <f t="shared" si="48"/>
        <v>#VALUE!</v>
      </c>
      <c r="J354" s="24"/>
      <c r="K354" s="24"/>
    </row>
    <row r="355" spans="1:11" x14ac:dyDescent="0.25">
      <c r="A355" s="27" t="str">
        <f t="shared" si="49"/>
        <v/>
      </c>
      <c r="B355" s="28" t="str">
        <f t="shared" si="45"/>
        <v/>
      </c>
      <c r="C355" s="31" t="str">
        <f t="shared" si="52"/>
        <v/>
      </c>
      <c r="D355" s="31" t="str">
        <f t="shared" si="53"/>
        <v/>
      </c>
      <c r="E355" s="32" t="e">
        <f t="shared" si="46"/>
        <v>#VALUE!</v>
      </c>
      <c r="F355" s="31" t="e">
        <f t="shared" si="47"/>
        <v>#VALUE!</v>
      </c>
      <c r="G355" s="31" t="str">
        <f t="shared" si="50"/>
        <v/>
      </c>
      <c r="H355" s="31" t="str">
        <f t="shared" si="51"/>
        <v/>
      </c>
      <c r="I355" s="31" t="e">
        <f t="shared" si="48"/>
        <v>#VALUE!</v>
      </c>
      <c r="J355" s="24"/>
      <c r="K355" s="24"/>
    </row>
    <row r="356" spans="1:11" x14ac:dyDescent="0.25">
      <c r="A356" s="27" t="str">
        <f t="shared" si="49"/>
        <v/>
      </c>
      <c r="B356" s="28" t="str">
        <f t="shared" si="45"/>
        <v/>
      </c>
      <c r="C356" s="31" t="str">
        <f t="shared" si="52"/>
        <v/>
      </c>
      <c r="D356" s="31" t="str">
        <f t="shared" si="53"/>
        <v/>
      </c>
      <c r="E356" s="32" t="e">
        <f t="shared" si="46"/>
        <v>#VALUE!</v>
      </c>
      <c r="F356" s="31" t="e">
        <f t="shared" si="47"/>
        <v>#VALUE!</v>
      </c>
      <c r="G356" s="31" t="str">
        <f t="shared" si="50"/>
        <v/>
      </c>
      <c r="H356" s="31" t="str">
        <f t="shared" si="51"/>
        <v/>
      </c>
      <c r="I356" s="31" t="e">
        <f t="shared" si="48"/>
        <v>#VALUE!</v>
      </c>
      <c r="J356" s="24"/>
      <c r="K356" s="24"/>
    </row>
    <row r="357" spans="1:11" x14ac:dyDescent="0.25">
      <c r="A357" s="27" t="str">
        <f t="shared" si="49"/>
        <v/>
      </c>
      <c r="B357" s="28" t="str">
        <f t="shared" si="45"/>
        <v/>
      </c>
      <c r="C357" s="31" t="str">
        <f t="shared" si="52"/>
        <v/>
      </c>
      <c r="D357" s="31" t="str">
        <f t="shared" si="53"/>
        <v/>
      </c>
      <c r="E357" s="32" t="e">
        <f t="shared" si="46"/>
        <v>#VALUE!</v>
      </c>
      <c r="F357" s="31" t="e">
        <f t="shared" si="47"/>
        <v>#VALUE!</v>
      </c>
      <c r="G357" s="31" t="str">
        <f t="shared" si="50"/>
        <v/>
      </c>
      <c r="H357" s="31" t="str">
        <f t="shared" si="51"/>
        <v/>
      </c>
      <c r="I357" s="31" t="e">
        <f t="shared" si="48"/>
        <v>#VALUE!</v>
      </c>
      <c r="J357" s="24"/>
      <c r="K357" s="24"/>
    </row>
    <row r="358" spans="1:11" x14ac:dyDescent="0.25">
      <c r="A358" s="27" t="str">
        <f t="shared" si="49"/>
        <v/>
      </c>
      <c r="B358" s="28" t="str">
        <f t="shared" si="45"/>
        <v/>
      </c>
      <c r="C358" s="31" t="str">
        <f t="shared" si="52"/>
        <v/>
      </c>
      <c r="D358" s="31" t="str">
        <f t="shared" si="53"/>
        <v/>
      </c>
      <c r="E358" s="32" t="e">
        <f t="shared" si="46"/>
        <v>#VALUE!</v>
      </c>
      <c r="F358" s="31" t="e">
        <f t="shared" si="47"/>
        <v>#VALUE!</v>
      </c>
      <c r="G358" s="31" t="str">
        <f t="shared" si="50"/>
        <v/>
      </c>
      <c r="H358" s="31" t="str">
        <f t="shared" si="51"/>
        <v/>
      </c>
      <c r="I358" s="31" t="e">
        <f t="shared" si="48"/>
        <v>#VALUE!</v>
      </c>
      <c r="J358" s="24"/>
      <c r="K358" s="24"/>
    </row>
    <row r="359" spans="1:11" x14ac:dyDescent="0.25">
      <c r="A359" s="27" t="str">
        <f t="shared" si="49"/>
        <v/>
      </c>
      <c r="B359" s="28" t="str">
        <f t="shared" si="45"/>
        <v/>
      </c>
      <c r="C359" s="31" t="str">
        <f t="shared" si="52"/>
        <v/>
      </c>
      <c r="D359" s="31" t="str">
        <f t="shared" si="53"/>
        <v/>
      </c>
      <c r="E359" s="32" t="e">
        <f t="shared" si="46"/>
        <v>#VALUE!</v>
      </c>
      <c r="F359" s="31" t="e">
        <f t="shared" si="47"/>
        <v>#VALUE!</v>
      </c>
      <c r="G359" s="31" t="str">
        <f t="shared" si="50"/>
        <v/>
      </c>
      <c r="H359" s="31" t="str">
        <f t="shared" si="51"/>
        <v/>
      </c>
      <c r="I359" s="31" t="e">
        <f t="shared" si="48"/>
        <v>#VALUE!</v>
      </c>
      <c r="J359" s="24"/>
      <c r="K359" s="24"/>
    </row>
    <row r="360" spans="1:11" x14ac:dyDescent="0.25">
      <c r="A360" s="27" t="str">
        <f t="shared" si="49"/>
        <v/>
      </c>
      <c r="B360" s="28" t="str">
        <f t="shared" si="45"/>
        <v/>
      </c>
      <c r="C360" s="31" t="str">
        <f t="shared" si="52"/>
        <v/>
      </c>
      <c r="D360" s="31" t="str">
        <f t="shared" si="53"/>
        <v/>
      </c>
      <c r="E360" s="32" t="e">
        <f t="shared" si="46"/>
        <v>#VALUE!</v>
      </c>
      <c r="F360" s="31" t="e">
        <f t="shared" si="47"/>
        <v>#VALUE!</v>
      </c>
      <c r="G360" s="31" t="str">
        <f t="shared" si="50"/>
        <v/>
      </c>
      <c r="H360" s="31" t="str">
        <f t="shared" si="51"/>
        <v/>
      </c>
      <c r="I360" s="31" t="e">
        <f t="shared" si="48"/>
        <v>#VALUE!</v>
      </c>
      <c r="J360" s="24"/>
      <c r="K360" s="24"/>
    </row>
    <row r="361" spans="1:11" x14ac:dyDescent="0.25">
      <c r="A361" s="27" t="str">
        <f t="shared" si="49"/>
        <v/>
      </c>
      <c r="B361" s="28" t="str">
        <f t="shared" si="45"/>
        <v/>
      </c>
      <c r="C361" s="31" t="str">
        <f t="shared" si="52"/>
        <v/>
      </c>
      <c r="D361" s="31" t="str">
        <f t="shared" si="53"/>
        <v/>
      </c>
      <c r="E361" s="32" t="e">
        <f t="shared" si="46"/>
        <v>#VALUE!</v>
      </c>
      <c r="F361" s="31" t="e">
        <f t="shared" si="47"/>
        <v>#VALUE!</v>
      </c>
      <c r="G361" s="31" t="str">
        <f t="shared" si="50"/>
        <v/>
      </c>
      <c r="H361" s="31" t="str">
        <f t="shared" si="51"/>
        <v/>
      </c>
      <c r="I361" s="31" t="e">
        <f t="shared" si="48"/>
        <v>#VALUE!</v>
      </c>
      <c r="J361" s="24"/>
      <c r="K361" s="24"/>
    </row>
    <row r="362" spans="1:11" x14ac:dyDescent="0.25">
      <c r="A362" s="27" t="str">
        <f t="shared" si="49"/>
        <v/>
      </c>
      <c r="B362" s="28" t="str">
        <f t="shared" si="45"/>
        <v/>
      </c>
      <c r="C362" s="31" t="str">
        <f t="shared" si="52"/>
        <v/>
      </c>
      <c r="D362" s="31" t="str">
        <f t="shared" si="53"/>
        <v/>
      </c>
      <c r="E362" s="32" t="e">
        <f t="shared" si="46"/>
        <v>#VALUE!</v>
      </c>
      <c r="F362" s="31" t="e">
        <f t="shared" si="47"/>
        <v>#VALUE!</v>
      </c>
      <c r="G362" s="31" t="str">
        <f t="shared" si="50"/>
        <v/>
      </c>
      <c r="H362" s="31" t="str">
        <f t="shared" si="51"/>
        <v/>
      </c>
      <c r="I362" s="31" t="e">
        <f t="shared" si="48"/>
        <v>#VALUE!</v>
      </c>
      <c r="J362" s="24"/>
      <c r="K362" s="24"/>
    </row>
    <row r="363" spans="1:11" x14ac:dyDescent="0.25">
      <c r="A363" s="27" t="str">
        <f t="shared" si="49"/>
        <v/>
      </c>
      <c r="B363" s="28" t="str">
        <f t="shared" si="45"/>
        <v/>
      </c>
      <c r="C363" s="31" t="str">
        <f t="shared" si="52"/>
        <v/>
      </c>
      <c r="D363" s="31" t="str">
        <f t="shared" si="53"/>
        <v/>
      </c>
      <c r="E363" s="32" t="e">
        <f t="shared" si="46"/>
        <v>#VALUE!</v>
      </c>
      <c r="F363" s="31" t="e">
        <f t="shared" si="47"/>
        <v>#VALUE!</v>
      </c>
      <c r="G363" s="31" t="str">
        <f t="shared" si="50"/>
        <v/>
      </c>
      <c r="H363" s="31" t="str">
        <f t="shared" si="51"/>
        <v/>
      </c>
      <c r="I363" s="31" t="e">
        <f t="shared" si="48"/>
        <v>#VALUE!</v>
      </c>
      <c r="J363" s="24"/>
      <c r="K363" s="24"/>
    </row>
    <row r="364" spans="1:11" x14ac:dyDescent="0.25">
      <c r="A364" s="27" t="str">
        <f t="shared" si="49"/>
        <v/>
      </c>
      <c r="B364" s="28" t="str">
        <f t="shared" si="45"/>
        <v/>
      </c>
      <c r="C364" s="31" t="str">
        <f t="shared" si="52"/>
        <v/>
      </c>
      <c r="D364" s="31" t="str">
        <f t="shared" si="53"/>
        <v/>
      </c>
      <c r="E364" s="32" t="e">
        <f t="shared" si="46"/>
        <v>#VALUE!</v>
      </c>
      <c r="F364" s="31" t="e">
        <f t="shared" si="47"/>
        <v>#VALUE!</v>
      </c>
      <c r="G364" s="31" t="str">
        <f t="shared" si="50"/>
        <v/>
      </c>
      <c r="H364" s="31" t="str">
        <f t="shared" si="51"/>
        <v/>
      </c>
      <c r="I364" s="31" t="e">
        <f t="shared" si="48"/>
        <v>#VALUE!</v>
      </c>
      <c r="J364" s="24"/>
      <c r="K364" s="24"/>
    </row>
    <row r="365" spans="1:11" x14ac:dyDescent="0.25">
      <c r="A365" s="27" t="str">
        <f t="shared" si="49"/>
        <v/>
      </c>
      <c r="B365" s="28" t="str">
        <f t="shared" si="45"/>
        <v/>
      </c>
      <c r="C365" s="31" t="str">
        <f t="shared" si="52"/>
        <v/>
      </c>
      <c r="D365" s="31" t="str">
        <f t="shared" si="53"/>
        <v/>
      </c>
      <c r="E365" s="32" t="e">
        <f t="shared" si="46"/>
        <v>#VALUE!</v>
      </c>
      <c r="F365" s="31" t="e">
        <f t="shared" si="47"/>
        <v>#VALUE!</v>
      </c>
      <c r="G365" s="31" t="str">
        <f t="shared" si="50"/>
        <v/>
      </c>
      <c r="H365" s="31" t="str">
        <f t="shared" si="51"/>
        <v/>
      </c>
      <c r="I365" s="31" t="e">
        <f t="shared" si="48"/>
        <v>#VALUE!</v>
      </c>
      <c r="J365" s="24"/>
      <c r="K365" s="24"/>
    </row>
    <row r="366" spans="1:11" x14ac:dyDescent="0.25">
      <c r="A366" s="27" t="str">
        <f t="shared" si="49"/>
        <v/>
      </c>
      <c r="B366" s="28" t="str">
        <f t="shared" si="45"/>
        <v/>
      </c>
      <c r="C366" s="31" t="str">
        <f t="shared" si="52"/>
        <v/>
      </c>
      <c r="D366" s="31" t="str">
        <f t="shared" si="53"/>
        <v/>
      </c>
      <c r="E366" s="32" t="e">
        <f t="shared" si="46"/>
        <v>#VALUE!</v>
      </c>
      <c r="F366" s="31" t="e">
        <f t="shared" si="47"/>
        <v>#VALUE!</v>
      </c>
      <c r="G366" s="31" t="str">
        <f t="shared" si="50"/>
        <v/>
      </c>
      <c r="H366" s="31" t="str">
        <f t="shared" si="51"/>
        <v/>
      </c>
      <c r="I366" s="31" t="e">
        <f t="shared" si="48"/>
        <v>#VALUE!</v>
      </c>
      <c r="J366" s="24"/>
      <c r="K366" s="24"/>
    </row>
    <row r="367" spans="1:11" x14ac:dyDescent="0.25">
      <c r="A367" s="27" t="str">
        <f t="shared" si="49"/>
        <v/>
      </c>
      <c r="B367" s="28" t="str">
        <f t="shared" si="45"/>
        <v/>
      </c>
      <c r="C367" s="31" t="str">
        <f t="shared" si="52"/>
        <v/>
      </c>
      <c r="D367" s="31" t="str">
        <f t="shared" si="53"/>
        <v/>
      </c>
      <c r="E367" s="32" t="e">
        <f t="shared" si="46"/>
        <v>#VALUE!</v>
      </c>
      <c r="F367" s="31" t="e">
        <f t="shared" si="47"/>
        <v>#VALUE!</v>
      </c>
      <c r="G367" s="31" t="str">
        <f t="shared" si="50"/>
        <v/>
      </c>
      <c r="H367" s="31" t="str">
        <f t="shared" si="51"/>
        <v/>
      </c>
      <c r="I367" s="31" t="e">
        <f t="shared" si="48"/>
        <v>#VALUE!</v>
      </c>
      <c r="J367" s="24"/>
      <c r="K367" s="24"/>
    </row>
    <row r="368" spans="1:11" x14ac:dyDescent="0.25">
      <c r="A368" s="27" t="str">
        <f t="shared" si="49"/>
        <v/>
      </c>
      <c r="B368" s="28" t="str">
        <f t="shared" si="45"/>
        <v/>
      </c>
      <c r="C368" s="31" t="str">
        <f t="shared" si="52"/>
        <v/>
      </c>
      <c r="D368" s="31" t="str">
        <f t="shared" si="53"/>
        <v/>
      </c>
      <c r="E368" s="32" t="e">
        <f t="shared" si="46"/>
        <v>#VALUE!</v>
      </c>
      <c r="F368" s="31" t="e">
        <f t="shared" si="47"/>
        <v>#VALUE!</v>
      </c>
      <c r="G368" s="31" t="str">
        <f t="shared" si="50"/>
        <v/>
      </c>
      <c r="H368" s="31" t="str">
        <f t="shared" si="51"/>
        <v/>
      </c>
      <c r="I368" s="31" t="e">
        <f t="shared" si="48"/>
        <v>#VALUE!</v>
      </c>
      <c r="J368" s="24"/>
      <c r="K368" s="24"/>
    </row>
    <row r="369" spans="1:11" x14ac:dyDescent="0.25">
      <c r="A369" s="27" t="str">
        <f t="shared" si="49"/>
        <v/>
      </c>
      <c r="B369" s="28" t="str">
        <f t="shared" si="45"/>
        <v/>
      </c>
      <c r="C369" s="31" t="str">
        <f t="shared" si="52"/>
        <v/>
      </c>
      <c r="D369" s="31" t="str">
        <f t="shared" si="53"/>
        <v/>
      </c>
      <c r="E369" s="32" t="e">
        <f t="shared" si="46"/>
        <v>#VALUE!</v>
      </c>
      <c r="F369" s="31" t="e">
        <f t="shared" si="47"/>
        <v>#VALUE!</v>
      </c>
      <c r="G369" s="31" t="str">
        <f t="shared" si="50"/>
        <v/>
      </c>
      <c r="H369" s="31" t="str">
        <f t="shared" si="51"/>
        <v/>
      </c>
      <c r="I369" s="31" t="e">
        <f t="shared" si="48"/>
        <v>#VALUE!</v>
      </c>
      <c r="J369" s="24"/>
      <c r="K369" s="24"/>
    </row>
    <row r="370" spans="1:11" x14ac:dyDescent="0.25">
      <c r="A370" s="27" t="str">
        <f t="shared" si="49"/>
        <v/>
      </c>
      <c r="B370" s="28" t="str">
        <f t="shared" si="45"/>
        <v/>
      </c>
      <c r="C370" s="31" t="str">
        <f t="shared" si="52"/>
        <v/>
      </c>
      <c r="D370" s="31" t="str">
        <f t="shared" si="53"/>
        <v/>
      </c>
      <c r="E370" s="32" t="e">
        <f t="shared" si="46"/>
        <v>#VALUE!</v>
      </c>
      <c r="F370" s="31" t="e">
        <f t="shared" si="47"/>
        <v>#VALUE!</v>
      </c>
      <c r="G370" s="31" t="str">
        <f t="shared" si="50"/>
        <v/>
      </c>
      <c r="H370" s="31" t="str">
        <f t="shared" si="51"/>
        <v/>
      </c>
      <c r="I370" s="31" t="e">
        <f t="shared" si="48"/>
        <v>#VALUE!</v>
      </c>
      <c r="J370" s="24"/>
      <c r="K370" s="24"/>
    </row>
    <row r="371" spans="1:11" x14ac:dyDescent="0.25">
      <c r="A371" s="27" t="str">
        <f t="shared" si="49"/>
        <v/>
      </c>
      <c r="B371" s="28" t="str">
        <f t="shared" si="45"/>
        <v/>
      </c>
      <c r="C371" s="31" t="str">
        <f t="shared" si="52"/>
        <v/>
      </c>
      <c r="D371" s="31" t="str">
        <f t="shared" si="53"/>
        <v/>
      </c>
      <c r="E371" s="32" t="e">
        <f t="shared" si="46"/>
        <v>#VALUE!</v>
      </c>
      <c r="F371" s="31" t="e">
        <f t="shared" si="47"/>
        <v>#VALUE!</v>
      </c>
      <c r="G371" s="31" t="str">
        <f t="shared" si="50"/>
        <v/>
      </c>
      <c r="H371" s="31" t="str">
        <f t="shared" si="51"/>
        <v/>
      </c>
      <c r="I371" s="31" t="e">
        <f t="shared" si="48"/>
        <v>#VALUE!</v>
      </c>
      <c r="J371" s="24"/>
      <c r="K371" s="24"/>
    </row>
    <row r="372" spans="1:11" x14ac:dyDescent="0.25">
      <c r="A372" s="27" t="str">
        <f t="shared" si="49"/>
        <v/>
      </c>
      <c r="B372" s="28" t="str">
        <f t="shared" si="45"/>
        <v/>
      </c>
      <c r="C372" s="31" t="str">
        <f t="shared" si="52"/>
        <v/>
      </c>
      <c r="D372" s="31" t="str">
        <f t="shared" si="53"/>
        <v/>
      </c>
      <c r="E372" s="32" t="e">
        <f t="shared" si="46"/>
        <v>#VALUE!</v>
      </c>
      <c r="F372" s="31" t="e">
        <f t="shared" si="47"/>
        <v>#VALUE!</v>
      </c>
      <c r="G372" s="31" t="str">
        <f t="shared" si="50"/>
        <v/>
      </c>
      <c r="H372" s="31" t="str">
        <f t="shared" si="51"/>
        <v/>
      </c>
      <c r="I372" s="31" t="e">
        <f t="shared" si="48"/>
        <v>#VALUE!</v>
      </c>
      <c r="J372" s="24"/>
      <c r="K372" s="24"/>
    </row>
    <row r="373" spans="1:11" x14ac:dyDescent="0.25">
      <c r="A373" s="27" t="str">
        <f t="shared" si="49"/>
        <v/>
      </c>
      <c r="B373" s="28" t="str">
        <f t="shared" si="45"/>
        <v/>
      </c>
      <c r="C373" s="31" t="str">
        <f t="shared" si="52"/>
        <v/>
      </c>
      <c r="D373" s="31" t="str">
        <f t="shared" si="53"/>
        <v/>
      </c>
      <c r="E373" s="32" t="e">
        <f t="shared" si="46"/>
        <v>#VALUE!</v>
      </c>
      <c r="F373" s="31" t="e">
        <f t="shared" si="47"/>
        <v>#VALUE!</v>
      </c>
      <c r="G373" s="31" t="str">
        <f t="shared" si="50"/>
        <v/>
      </c>
      <c r="H373" s="31" t="str">
        <f t="shared" si="51"/>
        <v/>
      </c>
      <c r="I373" s="31" t="e">
        <f t="shared" si="48"/>
        <v>#VALUE!</v>
      </c>
      <c r="J373" s="24"/>
      <c r="K373" s="24"/>
    </row>
    <row r="374" spans="1:11" x14ac:dyDescent="0.25">
      <c r="A374" s="27" t="str">
        <f t="shared" si="49"/>
        <v/>
      </c>
      <c r="B374" s="28" t="str">
        <f t="shared" si="45"/>
        <v/>
      </c>
      <c r="C374" s="31" t="str">
        <f t="shared" si="52"/>
        <v/>
      </c>
      <c r="D374" s="31" t="str">
        <f t="shared" si="53"/>
        <v/>
      </c>
      <c r="E374" s="32" t="e">
        <f t="shared" si="46"/>
        <v>#VALUE!</v>
      </c>
      <c r="F374" s="31" t="e">
        <f t="shared" si="47"/>
        <v>#VALUE!</v>
      </c>
      <c r="G374" s="31" t="str">
        <f t="shared" si="50"/>
        <v/>
      </c>
      <c r="H374" s="31" t="str">
        <f t="shared" si="51"/>
        <v/>
      </c>
      <c r="I374" s="31" t="e">
        <f t="shared" si="48"/>
        <v>#VALUE!</v>
      </c>
      <c r="J374" s="24"/>
      <c r="K374" s="24"/>
    </row>
    <row r="375" spans="1:11" x14ac:dyDescent="0.25">
      <c r="A375" s="27" t="str">
        <f t="shared" si="49"/>
        <v/>
      </c>
      <c r="B375" s="28" t="str">
        <f t="shared" si="45"/>
        <v/>
      </c>
      <c r="C375" s="31" t="str">
        <f t="shared" si="52"/>
        <v/>
      </c>
      <c r="D375" s="31" t="str">
        <f t="shared" si="53"/>
        <v/>
      </c>
      <c r="E375" s="32" t="e">
        <f t="shared" si="46"/>
        <v>#VALUE!</v>
      </c>
      <c r="F375" s="31" t="e">
        <f t="shared" si="47"/>
        <v>#VALUE!</v>
      </c>
      <c r="G375" s="31" t="str">
        <f t="shared" si="50"/>
        <v/>
      </c>
      <c r="H375" s="31" t="str">
        <f t="shared" si="51"/>
        <v/>
      </c>
      <c r="I375" s="31" t="e">
        <f t="shared" si="48"/>
        <v>#VALUE!</v>
      </c>
      <c r="J375" s="24"/>
      <c r="K375" s="24"/>
    </row>
    <row r="376" spans="1:11" x14ac:dyDescent="0.25">
      <c r="A376" s="27" t="str">
        <f t="shared" si="49"/>
        <v/>
      </c>
      <c r="B376" s="28" t="str">
        <f t="shared" si="45"/>
        <v/>
      </c>
      <c r="C376" s="31" t="str">
        <f t="shared" si="52"/>
        <v/>
      </c>
      <c r="D376" s="31" t="str">
        <f t="shared" si="53"/>
        <v/>
      </c>
      <c r="E376" s="32" t="e">
        <f t="shared" si="46"/>
        <v>#VALUE!</v>
      </c>
      <c r="F376" s="31" t="e">
        <f t="shared" si="47"/>
        <v>#VALUE!</v>
      </c>
      <c r="G376" s="31" t="str">
        <f t="shared" si="50"/>
        <v/>
      </c>
      <c r="H376" s="31" t="str">
        <f t="shared" si="51"/>
        <v/>
      </c>
      <c r="I376" s="31" t="e">
        <f t="shared" si="48"/>
        <v>#VALUE!</v>
      </c>
      <c r="J376" s="24"/>
      <c r="K376" s="24"/>
    </row>
    <row r="377" spans="1:11" x14ac:dyDescent="0.25">
      <c r="A377" s="27" t="str">
        <f t="shared" si="49"/>
        <v/>
      </c>
      <c r="B377" s="28" t="str">
        <f t="shared" si="45"/>
        <v/>
      </c>
      <c r="C377" s="31" t="str">
        <f t="shared" si="52"/>
        <v/>
      </c>
      <c r="D377" s="31" t="str">
        <f t="shared" si="53"/>
        <v/>
      </c>
      <c r="E377" s="32" t="e">
        <f t="shared" si="46"/>
        <v>#VALUE!</v>
      </c>
      <c r="F377" s="31" t="e">
        <f t="shared" si="47"/>
        <v>#VALUE!</v>
      </c>
      <c r="G377" s="31" t="str">
        <f t="shared" si="50"/>
        <v/>
      </c>
      <c r="H377" s="31" t="str">
        <f t="shared" si="51"/>
        <v/>
      </c>
      <c r="I377" s="31" t="e">
        <f t="shared" si="48"/>
        <v>#VALUE!</v>
      </c>
      <c r="J377" s="24"/>
      <c r="K377" s="24"/>
    </row>
    <row r="378" spans="1:11" x14ac:dyDescent="0.25">
      <c r="A378" s="5"/>
      <c r="B378" s="5"/>
      <c r="C378" s="5"/>
      <c r="D378" s="5"/>
      <c r="E378" s="5"/>
      <c r="F378" s="5"/>
      <c r="G378" s="5"/>
      <c r="H378" s="5"/>
      <c r="I378" s="5"/>
    </row>
  </sheetData>
  <sheetProtection selectLockedCells="1"/>
  <mergeCells count="3">
    <mergeCell ref="C13:D13"/>
    <mergeCell ref="B5:D5"/>
    <mergeCell ref="F5:H5"/>
  </mergeCells>
  <phoneticPr fontId="0" type="noConversion"/>
  <conditionalFormatting sqref="A18:D377">
    <cfRule type="expression" dxfId="17" priority="2" stopIfTrue="1">
      <formula>IF(ROW(A18)=Last_Row,TRUE, FALSE)</formula>
    </cfRule>
    <cfRule type="expression" dxfId="16" priority="3" stopIfTrue="1">
      <formula>IF(ROW(A18)&lt;Last_Row,TRUE, FALSE)</formula>
    </cfRule>
  </conditionalFormatting>
  <conditionalFormatting sqref="A18:I377">
    <cfRule type="expression" dxfId="15" priority="1" stopIfTrue="1">
      <formula>IF(ROW(A18)&gt;Last_Row,TRUE, FALSE)</formula>
    </cfRule>
  </conditionalFormatting>
  <conditionalFormatting sqref="E18:E377">
    <cfRule type="expression" dxfId="14" priority="8" stopIfTrue="1">
      <formula>IF(ROW(E18)=Last_Row,TRUE, FALSE)</formula>
    </cfRule>
  </conditionalFormatting>
  <conditionalFormatting sqref="F18:I377">
    <cfRule type="expression" dxfId="13" priority="5" stopIfTrue="1">
      <formula>IF(ROW(F18)=Last_Row,TRUE, FALSE)</formula>
    </cfRule>
    <cfRule type="expression" dxfId="12" priority="6" stopIfTrue="1">
      <formula>IF(ROW(F18)&lt;=Last_Row,TRUE, FALSE)</formula>
    </cfRule>
  </conditionalFormatting>
  <dataValidations count="3">
    <dataValidation type="whole" allowBlank="1" showInputMessage="1" showErrorMessage="1" errorTitle="Years" error="Please enter a whole number of years from 1 to 30." sqref="D8">
      <formula1>1</formula1>
      <formula2>30</formula2>
    </dataValidation>
    <dataValidation type="date" operator="greaterThanOrEqual" allowBlank="1" showInputMessage="1" showErrorMessage="1" errorTitle="Date" error="Please enter a valid date greater than or equal to January 1, 1900." sqref="D10 D9">
      <formula1>1</formula1>
    </dataValidation>
    <dataValidation allowBlank="1" showInputMessage="1" showErrorMessage="1" promptTitle="Extra Payments" prompt="Enter an amount here if you want to make additional principal payments every pay period._x000a__x000a_For occasional extra payments, enter the extra principal amounts directly in the 'Extra Payment' column below." sqref="D11"/>
  </dataValidations>
  <printOptions horizontalCentered="1"/>
  <pageMargins left="0.75" right="0.5" top="0.5" bottom="0.5" header="0.5" footer="0.5"/>
  <pageSetup scale="8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29"/>
  <sheetViews>
    <sheetView tabSelected="1" zoomScale="150" zoomScaleNormal="150" workbookViewId="0">
      <selection activeCell="B2" sqref="B2"/>
    </sheetView>
  </sheetViews>
  <sheetFormatPr defaultRowHeight="13.2" x14ac:dyDescent="0.25"/>
  <cols>
    <col min="1" max="1" width="25" customWidth="1"/>
    <col min="2" max="2" width="18.44140625" customWidth="1"/>
    <col min="3" max="3" width="16.5546875" customWidth="1"/>
    <col min="4" max="4" width="16.6640625" customWidth="1"/>
    <col min="5" max="5" width="25.109375" bestFit="1" customWidth="1"/>
    <col min="6" max="6" width="11.88671875" customWidth="1"/>
    <col min="7" max="7" width="18.33203125" customWidth="1"/>
    <col min="8" max="8" width="10.33203125" style="35" customWidth="1"/>
    <col min="9" max="9" width="14.33203125" bestFit="1" customWidth="1"/>
    <col min="10" max="10" width="6.5546875" bestFit="1" customWidth="1"/>
  </cols>
  <sheetData>
    <row r="1" spans="1:8" x14ac:dyDescent="0.25">
      <c r="A1" s="283" t="s">
        <v>70</v>
      </c>
      <c r="B1" s="284"/>
      <c r="C1" s="285"/>
      <c r="D1" s="169" t="s">
        <v>75</v>
      </c>
      <c r="E1" s="286" t="s">
        <v>67</v>
      </c>
      <c r="F1" s="288"/>
      <c r="G1" s="286" t="s">
        <v>46</v>
      </c>
      <c r="H1" s="287"/>
    </row>
    <row r="2" spans="1:8" x14ac:dyDescent="0.25">
      <c r="A2" s="173" t="s">
        <v>25</v>
      </c>
      <c r="B2" s="174">
        <v>0</v>
      </c>
      <c r="C2" s="173" t="s">
        <v>30</v>
      </c>
      <c r="D2" s="170" t="str">
        <f>Scheduled_Monthly_Payment</f>
        <v/>
      </c>
      <c r="E2" s="173" t="s">
        <v>24</v>
      </c>
      <c r="F2" s="170">
        <f>B2*0.01</f>
        <v>0</v>
      </c>
      <c r="G2" s="173" t="s">
        <v>39</v>
      </c>
      <c r="H2" s="162">
        <v>0</v>
      </c>
    </row>
    <row r="3" spans="1:8" x14ac:dyDescent="0.25">
      <c r="A3" s="173" t="s">
        <v>27</v>
      </c>
      <c r="B3" s="175">
        <v>0.03</v>
      </c>
      <c r="C3" s="173" t="s">
        <v>37</v>
      </c>
      <c r="D3" s="170">
        <f>H4/12</f>
        <v>166.66666666666666</v>
      </c>
      <c r="E3" s="173" t="s">
        <v>43</v>
      </c>
      <c r="F3" s="166">
        <v>650</v>
      </c>
      <c r="G3" s="173" t="s">
        <v>40</v>
      </c>
      <c r="H3" s="163">
        <v>30</v>
      </c>
    </row>
    <row r="4" spans="1:8" x14ac:dyDescent="0.25">
      <c r="A4" s="173" t="s">
        <v>3</v>
      </c>
      <c r="B4" s="170">
        <f>B2-(B2*B3)</f>
        <v>0</v>
      </c>
      <c r="C4" s="173" t="s">
        <v>38</v>
      </c>
      <c r="D4" s="170">
        <f>H5/12</f>
        <v>333.33333333333331</v>
      </c>
      <c r="E4" s="173" t="s">
        <v>44</v>
      </c>
      <c r="F4" s="166">
        <v>600</v>
      </c>
      <c r="G4" s="173" t="s">
        <v>36</v>
      </c>
      <c r="H4" s="164">
        <v>2000</v>
      </c>
    </row>
    <row r="5" spans="1:8" x14ac:dyDescent="0.25">
      <c r="A5" s="119"/>
      <c r="B5" s="119"/>
      <c r="C5" s="173" t="s">
        <v>31</v>
      </c>
      <c r="D5" s="170">
        <f>IF(B3&gt;=0.2,0,B4*0.005/12)</f>
        <v>0</v>
      </c>
      <c r="E5" s="173" t="s">
        <v>77</v>
      </c>
      <c r="F5" s="166">
        <v>0</v>
      </c>
      <c r="G5" s="173" t="s">
        <v>28</v>
      </c>
      <c r="H5" s="164">
        <v>4000</v>
      </c>
    </row>
    <row r="6" spans="1:8" x14ac:dyDescent="0.25">
      <c r="A6" s="119"/>
      <c r="B6" s="119"/>
      <c r="C6" t="s">
        <v>94</v>
      </c>
      <c r="D6" s="166"/>
      <c r="E6" s="177" t="s">
        <v>45</v>
      </c>
      <c r="F6" s="178">
        <f>SUM(F2:F5)</f>
        <v>1250</v>
      </c>
      <c r="G6" s="271" t="str">
        <f>'FHA Buyer'!G6</f>
        <v>Choose Est SBAC</v>
      </c>
      <c r="H6" s="269">
        <v>0</v>
      </c>
    </row>
    <row r="7" spans="1:8" ht="15.75" customHeight="1" x14ac:dyDescent="0.25">
      <c r="C7" s="254" t="s">
        <v>32</v>
      </c>
      <c r="D7" s="178">
        <f>SUM(D2:D5)</f>
        <v>500</v>
      </c>
      <c r="E7" s="192"/>
      <c r="G7" s="267"/>
      <c r="H7" s="268"/>
    </row>
    <row r="8" spans="1:8" ht="15.6" x14ac:dyDescent="0.3">
      <c r="A8" s="158" t="s">
        <v>64</v>
      </c>
      <c r="C8" s="193"/>
      <c r="D8" s="194"/>
    </row>
    <row r="9" spans="1:8" x14ac:dyDescent="0.25">
      <c r="C9" s="193"/>
      <c r="D9" s="194"/>
    </row>
    <row r="10" spans="1:8" x14ac:dyDescent="0.25">
      <c r="A10" s="135" t="s">
        <v>65</v>
      </c>
      <c r="D10" s="133"/>
    </row>
    <row r="11" spans="1:8" x14ac:dyDescent="0.25">
      <c r="A11" s="129" t="s">
        <v>23</v>
      </c>
      <c r="B11" s="121">
        <f>B2*B3</f>
        <v>0</v>
      </c>
    </row>
    <row r="12" spans="1:8" x14ac:dyDescent="0.25">
      <c r="A12" s="129" t="s">
        <v>24</v>
      </c>
      <c r="B12" s="130">
        <f>-B2*0.01</f>
        <v>0</v>
      </c>
      <c r="E12" s="56"/>
    </row>
    <row r="13" spans="1:8" x14ac:dyDescent="0.25">
      <c r="A13" s="132" t="s">
        <v>61</v>
      </c>
      <c r="B13" s="134">
        <f>SUM(B11:B12)</f>
        <v>0</v>
      </c>
    </row>
    <row r="14" spans="1:8" x14ac:dyDescent="0.25">
      <c r="E14" s="56"/>
    </row>
    <row r="15" spans="1:8" x14ac:dyDescent="0.25">
      <c r="A15" s="135" t="s">
        <v>66</v>
      </c>
      <c r="E15" s="56"/>
    </row>
    <row r="16" spans="1:8" x14ac:dyDescent="0.25">
      <c r="A16" s="131" t="s">
        <v>56</v>
      </c>
      <c r="B16" s="121">
        <f>IF(B2&lt;200000,B4*0.04,B4*0.035)</f>
        <v>0</v>
      </c>
    </row>
    <row r="17" spans="1:4" x14ac:dyDescent="0.25">
      <c r="A17" s="131" t="str">
        <f>'FHA Buyer'!A18</f>
        <v>Seller Paid Closing Costs If Any</v>
      </c>
      <c r="B17" s="257">
        <v>0</v>
      </c>
      <c r="C17" s="136"/>
    </row>
    <row r="18" spans="1:4" x14ac:dyDescent="0.25">
      <c r="A18" s="132" t="s">
        <v>62</v>
      </c>
      <c r="B18" s="121">
        <f>B16-B17</f>
        <v>0</v>
      </c>
    </row>
    <row r="19" spans="1:4" x14ac:dyDescent="0.25">
      <c r="A19" s="172"/>
    </row>
    <row r="20" spans="1:4" x14ac:dyDescent="0.25">
      <c r="A20" s="172" t="s">
        <v>78</v>
      </c>
      <c r="B20" s="121">
        <f>IF(B2=0,0,(B2*0.03))</f>
        <v>0</v>
      </c>
    </row>
    <row r="21" spans="1:4" x14ac:dyDescent="0.25">
      <c r="A21" s="253" t="s">
        <v>79</v>
      </c>
      <c r="B21" s="257">
        <f>B2*H6</f>
        <v>0</v>
      </c>
    </row>
    <row r="22" spans="1:4" x14ac:dyDescent="0.25">
      <c r="A22" s="172" t="s">
        <v>80</v>
      </c>
      <c r="B22" s="66">
        <f>B20-B21</f>
        <v>0</v>
      </c>
      <c r="C22" s="33"/>
    </row>
    <row r="23" spans="1:4" x14ac:dyDescent="0.25">
      <c r="C23" s="136"/>
    </row>
    <row r="24" spans="1:4" ht="13.8" thickBot="1" x14ac:dyDescent="0.3">
      <c r="A24" s="137" t="s">
        <v>63</v>
      </c>
      <c r="B24" s="138">
        <f>B13+B22+B18</f>
        <v>0</v>
      </c>
    </row>
    <row r="25" spans="1:4" ht="13.8" thickTop="1" x14ac:dyDescent="0.25">
      <c r="C25" s="136"/>
      <c r="D25" s="136"/>
    </row>
    <row r="26" spans="1:4" ht="13.8" thickBot="1" x14ac:dyDescent="0.3">
      <c r="A26" s="153" t="s">
        <v>73</v>
      </c>
      <c r="B26" s="165">
        <v>0</v>
      </c>
    </row>
    <row r="27" spans="1:4" ht="13.8" thickTop="1" x14ac:dyDescent="0.25">
      <c r="A27" s="153" t="s">
        <v>74</v>
      </c>
      <c r="B27" s="136">
        <f>B24+B26</f>
        <v>0</v>
      </c>
    </row>
    <row r="29" spans="1:4" x14ac:dyDescent="0.25">
      <c r="A29" s="153" t="s">
        <v>82</v>
      </c>
      <c r="B29" s="33">
        <f>2*D7</f>
        <v>1000</v>
      </c>
    </row>
  </sheetData>
  <mergeCells count="3">
    <mergeCell ref="A1:C1"/>
    <mergeCell ref="G1:H1"/>
    <mergeCell ref="E1:F1"/>
  </mergeCells>
  <dataValidations count="1">
    <dataValidation type="list" allowBlank="1" showInputMessage="1" showErrorMessage="1" sqref="H6">
      <formula1>"0,0.025,.05,.075,.01,.0125,.015,.0175,.02,.0225,.025,.0275,.03,.0325,.035,.0375,.04,.0425,.045,.0475,.05,.0525,.055,.0575,.06"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378"/>
  <sheetViews>
    <sheetView showGridLines="0" topLeftCell="A2" zoomScaleNormal="100" workbookViewId="0">
      <selection activeCell="D6" sqref="D6"/>
    </sheetView>
  </sheetViews>
  <sheetFormatPr defaultColWidth="9.109375" defaultRowHeight="13.2" x14ac:dyDescent="0.25"/>
  <cols>
    <col min="1" max="1" width="4.6640625" style="4" customWidth="1"/>
    <col min="2" max="2" width="13.33203125" style="4" customWidth="1"/>
    <col min="3" max="3" width="15.44140625" style="4" customWidth="1"/>
    <col min="4" max="4" width="14" style="4" customWidth="1"/>
    <col min="5" max="5" width="13" style="4" customWidth="1"/>
    <col min="6" max="6" width="13.6640625" style="4" customWidth="1"/>
    <col min="7" max="7" width="13" style="4" customWidth="1"/>
    <col min="8" max="8" width="13.5546875" style="4" customWidth="1"/>
    <col min="9" max="9" width="15.44140625" style="4" customWidth="1"/>
    <col min="10" max="10" width="6.109375" style="4" customWidth="1"/>
    <col min="11" max="11" width="9.109375" style="5"/>
    <col min="12" max="12" width="15.33203125" style="5" customWidth="1"/>
    <col min="13" max="16384" width="9.109375" style="5"/>
  </cols>
  <sheetData>
    <row r="1" spans="1:10" ht="24" customHeight="1" x14ac:dyDescent="0.4">
      <c r="A1" s="2" t="s">
        <v>0</v>
      </c>
      <c r="B1" s="3"/>
      <c r="C1" s="3"/>
      <c r="D1" s="3"/>
      <c r="E1" s="3"/>
      <c r="F1" s="3"/>
      <c r="G1" s="3"/>
      <c r="H1" s="3"/>
      <c r="I1" s="3"/>
    </row>
    <row r="2" spans="1:10" ht="12.75" customHeight="1" thickBot="1" x14ac:dyDescent="0.3">
      <c r="A2" s="1"/>
      <c r="B2" s="1"/>
      <c r="C2" s="1"/>
      <c r="D2" s="1"/>
      <c r="E2" s="1"/>
      <c r="F2" s="1"/>
      <c r="G2" s="1"/>
      <c r="H2" s="1"/>
      <c r="I2" s="1"/>
    </row>
    <row r="3" spans="1:10" ht="3" customHeight="1" thickTop="1" x14ac:dyDescent="0.25">
      <c r="A3" s="6"/>
      <c r="B3" s="6"/>
      <c r="C3" s="6"/>
      <c r="D3" s="6"/>
      <c r="E3" s="6"/>
      <c r="F3" s="6"/>
      <c r="G3" s="6"/>
      <c r="H3" s="6"/>
      <c r="I3" s="6"/>
    </row>
    <row r="4" spans="1:10" ht="6.75" customHeight="1" x14ac:dyDescent="0.25">
      <c r="A4" s="1"/>
      <c r="B4" s="1"/>
      <c r="C4" s="1"/>
      <c r="D4" s="1"/>
      <c r="E4" s="1"/>
      <c r="F4" s="1"/>
      <c r="G4" s="1"/>
      <c r="H4" s="1"/>
      <c r="I4" s="1"/>
    </row>
    <row r="5" spans="1:10" ht="14.25" customHeight="1" x14ac:dyDescent="0.25">
      <c r="A5" s="1"/>
      <c r="B5" s="274" t="s">
        <v>1</v>
      </c>
      <c r="C5" s="275"/>
      <c r="D5" s="276"/>
      <c r="E5" s="3"/>
      <c r="F5" s="274" t="s">
        <v>2</v>
      </c>
      <c r="G5" s="275"/>
      <c r="H5" s="276"/>
      <c r="I5" s="3"/>
      <c r="J5" s="7"/>
    </row>
    <row r="6" spans="1:10" x14ac:dyDescent="0.25">
      <c r="A6" s="8"/>
      <c r="B6" s="9"/>
      <c r="C6" s="10" t="s">
        <v>3</v>
      </c>
      <c r="D6" s="50">
        <f>'VA Buyer'!B5</f>
        <v>0</v>
      </c>
      <c r="E6" s="3"/>
      <c r="F6" s="9"/>
      <c r="G6" s="10" t="s">
        <v>4</v>
      </c>
      <c r="H6" s="12" t="str">
        <f ca="1">IF(Values_Entered,-PMT(Interest_Rate/Num_Pmt_Per_Year,Loan_Years*Num_Pmt_Per_Year,Loan_Amount),"")</f>
        <v/>
      </c>
      <c r="I6" s="3"/>
      <c r="J6" s="7"/>
    </row>
    <row r="7" spans="1:10" x14ac:dyDescent="0.25">
      <c r="A7" s="8"/>
      <c r="B7" s="9"/>
      <c r="C7" s="10" t="s">
        <v>5</v>
      </c>
      <c r="D7" s="13">
        <f>'VA Buyer'!H2</f>
        <v>6.7500000000000004E-2</v>
      </c>
      <c r="E7" s="3"/>
      <c r="F7" s="9"/>
      <c r="G7" s="10" t="s">
        <v>6</v>
      </c>
      <c r="H7" s="14" t="str">
        <f ca="1">IF(Values_Entered,Loan_Years*Num_Pmt_Per_Year,"")</f>
        <v/>
      </c>
      <c r="I7" s="3"/>
      <c r="J7" s="7"/>
    </row>
    <row r="8" spans="1:10" x14ac:dyDescent="0.25">
      <c r="A8" s="8"/>
      <c r="B8" s="9"/>
      <c r="C8" s="10" t="s">
        <v>7</v>
      </c>
      <c r="D8" s="15">
        <v>30</v>
      </c>
      <c r="E8" s="3"/>
      <c r="F8" s="9"/>
      <c r="G8" s="10" t="s">
        <v>8</v>
      </c>
      <c r="H8" s="14" t="str">
        <f ca="1">IF(Values_Entered,Number_of_Payments,"")</f>
        <v/>
      </c>
      <c r="I8" s="3"/>
      <c r="J8" s="7"/>
    </row>
    <row r="9" spans="1:10" x14ac:dyDescent="0.25">
      <c r="A9" s="8"/>
      <c r="B9" s="9"/>
      <c r="C9" s="10" t="s">
        <v>9</v>
      </c>
      <c r="D9" s="15">
        <v>12</v>
      </c>
      <c r="E9" s="3"/>
      <c r="F9" s="9"/>
      <c r="G9" s="10" t="s">
        <v>10</v>
      </c>
      <c r="H9" s="12" t="str">
        <f ca="1">IF(Values_Entered,SUMIF(Beg_Bal,"&gt;0",Extra_Pay),"")</f>
        <v/>
      </c>
      <c r="I9" s="3"/>
      <c r="J9" s="7"/>
    </row>
    <row r="10" spans="1:10" x14ac:dyDescent="0.25">
      <c r="A10" s="8"/>
      <c r="B10" s="9"/>
      <c r="C10" s="10" t="s">
        <v>11</v>
      </c>
      <c r="D10" s="16">
        <f ca="1">NOW()</f>
        <v>45503.225779398148</v>
      </c>
      <c r="E10" s="3"/>
      <c r="F10" s="17"/>
      <c r="G10" s="18" t="s">
        <v>12</v>
      </c>
      <c r="H10" s="12" t="str">
        <f ca="1">IF(Values_Entered,SUMIF(Beg_Bal,"&gt;0",Int),"")</f>
        <v/>
      </c>
      <c r="I10" s="3"/>
      <c r="J10" s="7"/>
    </row>
    <row r="11" spans="1:10" x14ac:dyDescent="0.25">
      <c r="A11" s="8"/>
      <c r="B11" s="17"/>
      <c r="C11" s="18" t="s">
        <v>13</v>
      </c>
      <c r="D11" s="19">
        <v>0</v>
      </c>
      <c r="E11" s="3"/>
      <c r="F11" s="1"/>
      <c r="G11" s="1"/>
      <c r="H11" s="1"/>
      <c r="I11" s="3"/>
      <c r="J11" s="7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1"/>
      <c r="J12" s="7"/>
    </row>
    <row r="13" spans="1:10" x14ac:dyDescent="0.25">
      <c r="A13" s="1"/>
      <c r="B13" s="20" t="s">
        <v>14</v>
      </c>
      <c r="C13" s="277"/>
      <c r="D13" s="278"/>
      <c r="E13" s="1"/>
      <c r="F13" s="1"/>
      <c r="G13" s="1"/>
      <c r="H13" s="1"/>
      <c r="I13" s="1"/>
      <c r="J13" s="7"/>
    </row>
    <row r="14" spans="1:10" ht="13.8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7"/>
    </row>
    <row r="15" spans="1:10" ht="3" customHeight="1" thickTop="1" x14ac:dyDescent="0.25">
      <c r="A15" s="6"/>
      <c r="B15" s="6"/>
      <c r="C15" s="6"/>
      <c r="D15" s="6"/>
      <c r="E15" s="6"/>
      <c r="F15" s="6"/>
      <c r="G15" s="6"/>
      <c r="H15" s="6"/>
      <c r="I15" s="6"/>
      <c r="J15" s="7"/>
    </row>
    <row r="16" spans="1:10" s="24" customFormat="1" ht="31.5" customHeight="1" thickBot="1" x14ac:dyDescent="0.3">
      <c r="A16" s="21" t="s">
        <v>15</v>
      </c>
      <c r="B16" s="22" t="s">
        <v>16</v>
      </c>
      <c r="C16" s="22" t="s">
        <v>17</v>
      </c>
      <c r="D16" s="22" t="s">
        <v>4</v>
      </c>
      <c r="E16" s="22" t="s">
        <v>18</v>
      </c>
      <c r="F16" s="22" t="s">
        <v>19</v>
      </c>
      <c r="G16" s="22" t="s">
        <v>20</v>
      </c>
      <c r="H16" s="22" t="s">
        <v>21</v>
      </c>
      <c r="I16" s="23" t="s">
        <v>22</v>
      </c>
    </row>
    <row r="17" spans="1:11" s="24" customFormat="1" ht="3" customHeight="1" thickTop="1" x14ac:dyDescent="0.25">
      <c r="A17" s="6"/>
      <c r="B17" s="25"/>
      <c r="C17" s="25"/>
      <c r="D17" s="25"/>
      <c r="E17" s="25"/>
      <c r="F17" s="25"/>
      <c r="G17" s="25"/>
      <c r="H17" s="25"/>
      <c r="I17" s="26"/>
    </row>
    <row r="18" spans="1:11" s="24" customFormat="1" x14ac:dyDescent="0.25">
      <c r="A18" s="27" t="str">
        <f ca="1">IF(Values_Entered,1,"")</f>
        <v/>
      </c>
      <c r="B18" s="28" t="str">
        <f t="shared" ref="B18:B81" ca="1" si="0">IF(Pay_Num&lt;&gt;"",DATE(YEAR(Loan_Start),MONTH(Loan_Start)+(Pay_Num)*12/Num_Pmt_Per_Year,DAY(Loan_Start)),"")</f>
        <v/>
      </c>
      <c r="C18" s="29" t="str">
        <f ca="1">IF(Values_Entered,Loan_Amount,"")</f>
        <v/>
      </c>
      <c r="D18" s="29" t="str">
        <f ca="1">IF(Pay_Num&lt;&gt;"",Scheduled_Monthly_Payment,"")</f>
        <v/>
      </c>
      <c r="E18" s="30" t="e">
        <f t="shared" ref="E18:E81" ca="1" si="1">IF(AND(Pay_Num&lt;&gt;"",Sched_Pay+Scheduled_Extra_Payments&lt;Beg_Bal),Scheduled_Extra_Payments,IF(AND(Pay_Num&lt;&gt;"",Beg_Bal-Sched_Pay&gt;0),Beg_Bal-Sched_Pay,IF(Pay_Num&lt;&gt;"",0,"")))</f>
        <v>#VALUE!</v>
      </c>
      <c r="F18" s="29" t="e">
        <f t="shared" ref="F18:F81" ca="1" si="2">IF(AND(Pay_Num&lt;&gt;"",Sched_Pay+Extra_Pay&lt;Beg_Bal),Sched_Pay+Extra_Pay,IF(Pay_Num&lt;&gt;"",Beg_Bal,""))</f>
        <v>#VALUE!</v>
      </c>
      <c r="G18" s="29" t="str">
        <f ca="1">IF(Pay_Num&lt;&gt;"",Total_Pay-Int,"")</f>
        <v/>
      </c>
      <c r="H18" s="29" t="str">
        <f ca="1">IF(Pay_Num&lt;&gt;"",Beg_Bal*(Interest_Rate/Num_Pmt_Per_Year),"")</f>
        <v/>
      </c>
      <c r="I18" s="29" t="e">
        <f t="shared" ref="I18:I81" ca="1" si="3">IF(AND(Pay_Num&lt;&gt;"",Sched_Pay+Extra_Pay&lt;Beg_Bal),Beg_Bal-Princ,IF(Pay_Num&lt;&gt;"",0,""))</f>
        <v>#VALUE!</v>
      </c>
    </row>
    <row r="19" spans="1:11" s="24" customFormat="1" ht="12.75" customHeight="1" x14ac:dyDescent="0.25">
      <c r="A19" s="27" t="str">
        <f t="shared" ref="A19:A82" ca="1" si="4">IF(Values_Entered,A18+1,"")</f>
        <v/>
      </c>
      <c r="B19" s="28" t="str">
        <f t="shared" ca="1" si="0"/>
        <v/>
      </c>
      <c r="C19" s="31" t="str">
        <f ca="1">IF(Pay_Num&lt;&gt;"",I18,"")</f>
        <v/>
      </c>
      <c r="D19" s="31" t="str">
        <f ca="1">IF(Pay_Num&lt;&gt;"",Scheduled_Monthly_Payment,"")</f>
        <v/>
      </c>
      <c r="E19" s="32" t="e">
        <f t="shared" ca="1" si="1"/>
        <v>#VALUE!</v>
      </c>
      <c r="F19" s="31" t="e">
        <f t="shared" ca="1" si="2"/>
        <v>#VALUE!</v>
      </c>
      <c r="G19" s="31" t="str">
        <f t="shared" ref="G19:G82" ca="1" si="5">IF(Pay_Num&lt;&gt;"",Total_Pay-Int,"")</f>
        <v/>
      </c>
      <c r="H19" s="31" t="str">
        <f t="shared" ref="H19:H82" ca="1" si="6">IF(Pay_Num&lt;&gt;"",Beg_Bal*Interest_Rate/Num_Pmt_Per_Year,"")</f>
        <v/>
      </c>
      <c r="I19" s="31" t="e">
        <f t="shared" ca="1" si="3"/>
        <v>#VALUE!</v>
      </c>
    </row>
    <row r="20" spans="1:11" s="24" customFormat="1" ht="12.75" customHeight="1" x14ac:dyDescent="0.25">
      <c r="A20" s="27" t="str">
        <f t="shared" ca="1" si="4"/>
        <v/>
      </c>
      <c r="B20" s="28" t="str">
        <f t="shared" ca="1" si="0"/>
        <v/>
      </c>
      <c r="C20" s="31" t="str">
        <f t="shared" ref="C20:C83" ca="1" si="7">IF(Pay_Num&lt;&gt;"",I19,"")</f>
        <v/>
      </c>
      <c r="D20" s="31" t="str">
        <f t="shared" ref="D20:D83" ca="1" si="8">IF(Pay_Num&lt;&gt;"",Scheduled_Monthly_Payment,"")</f>
        <v/>
      </c>
      <c r="E20" s="32" t="e">
        <f t="shared" ca="1" si="1"/>
        <v>#VALUE!</v>
      </c>
      <c r="F20" s="31" t="e">
        <f t="shared" ca="1" si="2"/>
        <v>#VALUE!</v>
      </c>
      <c r="G20" s="31" t="str">
        <f t="shared" ca="1" si="5"/>
        <v/>
      </c>
      <c r="H20" s="31" t="str">
        <f t="shared" ca="1" si="6"/>
        <v/>
      </c>
      <c r="I20" s="31" t="e">
        <f t="shared" ca="1" si="3"/>
        <v>#VALUE!</v>
      </c>
    </row>
    <row r="21" spans="1:11" s="24" customFormat="1" x14ac:dyDescent="0.25">
      <c r="A21" s="27" t="str">
        <f t="shared" ca="1" si="4"/>
        <v/>
      </c>
      <c r="B21" s="28" t="str">
        <f t="shared" ca="1" si="0"/>
        <v/>
      </c>
      <c r="C21" s="31" t="str">
        <f t="shared" ca="1" si="7"/>
        <v/>
      </c>
      <c r="D21" s="31" t="str">
        <f t="shared" ca="1" si="8"/>
        <v/>
      </c>
      <c r="E21" s="32" t="e">
        <f t="shared" ca="1" si="1"/>
        <v>#VALUE!</v>
      </c>
      <c r="F21" s="31" t="e">
        <f t="shared" ca="1" si="2"/>
        <v>#VALUE!</v>
      </c>
      <c r="G21" s="31" t="str">
        <f t="shared" ca="1" si="5"/>
        <v/>
      </c>
      <c r="H21" s="31" t="str">
        <f t="shared" ca="1" si="6"/>
        <v/>
      </c>
      <c r="I21" s="31" t="e">
        <f t="shared" ca="1" si="3"/>
        <v>#VALUE!</v>
      </c>
    </row>
    <row r="22" spans="1:11" s="24" customFormat="1" x14ac:dyDescent="0.25">
      <c r="A22" s="27" t="str">
        <f t="shared" ca="1" si="4"/>
        <v/>
      </c>
      <c r="B22" s="28" t="str">
        <f t="shared" ca="1" si="0"/>
        <v/>
      </c>
      <c r="C22" s="31" t="str">
        <f t="shared" ca="1" si="7"/>
        <v/>
      </c>
      <c r="D22" s="31" t="str">
        <f t="shared" ca="1" si="8"/>
        <v/>
      </c>
      <c r="E22" s="32" t="e">
        <f t="shared" ca="1" si="1"/>
        <v>#VALUE!</v>
      </c>
      <c r="F22" s="31" t="e">
        <f t="shared" ca="1" si="2"/>
        <v>#VALUE!</v>
      </c>
      <c r="G22" s="31" t="str">
        <f t="shared" ca="1" si="5"/>
        <v/>
      </c>
      <c r="H22" s="31" t="str">
        <f t="shared" ca="1" si="6"/>
        <v/>
      </c>
      <c r="I22" s="31" t="e">
        <f t="shared" ca="1" si="3"/>
        <v>#VALUE!</v>
      </c>
    </row>
    <row r="23" spans="1:11" x14ac:dyDescent="0.25">
      <c r="A23" s="27" t="str">
        <f t="shared" ca="1" si="4"/>
        <v/>
      </c>
      <c r="B23" s="28" t="str">
        <f t="shared" ca="1" si="0"/>
        <v/>
      </c>
      <c r="C23" s="31" t="str">
        <f ca="1">IF(Pay_Num&lt;&gt;"",I22,"")</f>
        <v/>
      </c>
      <c r="D23" s="31" t="str">
        <f t="shared" ca="1" si="8"/>
        <v/>
      </c>
      <c r="E23" s="32" t="e">
        <f t="shared" ca="1" si="1"/>
        <v>#VALUE!</v>
      </c>
      <c r="F23" s="31" t="e">
        <f t="shared" ca="1" si="2"/>
        <v>#VALUE!</v>
      </c>
      <c r="G23" s="31" t="str">
        <f t="shared" ca="1" si="5"/>
        <v/>
      </c>
      <c r="H23" s="31" t="str">
        <f t="shared" ca="1" si="6"/>
        <v/>
      </c>
      <c r="I23" s="31" t="e">
        <f t="shared" ca="1" si="3"/>
        <v>#VALUE!</v>
      </c>
      <c r="J23" s="24"/>
      <c r="K23" s="24"/>
    </row>
    <row r="24" spans="1:11" x14ac:dyDescent="0.25">
      <c r="A24" s="27" t="str">
        <f t="shared" ca="1" si="4"/>
        <v/>
      </c>
      <c r="B24" s="28" t="str">
        <f t="shared" ca="1" si="0"/>
        <v/>
      </c>
      <c r="C24" s="31" t="str">
        <f t="shared" ca="1" si="7"/>
        <v/>
      </c>
      <c r="D24" s="31" t="str">
        <f t="shared" ca="1" si="8"/>
        <v/>
      </c>
      <c r="E24" s="32" t="e">
        <f t="shared" ca="1" si="1"/>
        <v>#VALUE!</v>
      </c>
      <c r="F24" s="31" t="e">
        <f t="shared" ca="1" si="2"/>
        <v>#VALUE!</v>
      </c>
      <c r="G24" s="31" t="str">
        <f t="shared" ca="1" si="5"/>
        <v/>
      </c>
      <c r="H24" s="31" t="str">
        <f t="shared" ca="1" si="6"/>
        <v/>
      </c>
      <c r="I24" s="31" t="e">
        <f t="shared" ca="1" si="3"/>
        <v>#VALUE!</v>
      </c>
      <c r="J24" s="24"/>
      <c r="K24" s="24"/>
    </row>
    <row r="25" spans="1:11" x14ac:dyDescent="0.25">
      <c r="A25" s="27" t="str">
        <f t="shared" ca="1" si="4"/>
        <v/>
      </c>
      <c r="B25" s="28" t="str">
        <f t="shared" ca="1" si="0"/>
        <v/>
      </c>
      <c r="C25" s="31" t="str">
        <f ca="1">IF(Pay_Num&lt;&gt;"",I24,"")</f>
        <v/>
      </c>
      <c r="D25" s="31" t="str">
        <f t="shared" ca="1" si="8"/>
        <v/>
      </c>
      <c r="E25" s="32" t="e">
        <f t="shared" ca="1" si="1"/>
        <v>#VALUE!</v>
      </c>
      <c r="F25" s="31" t="e">
        <f t="shared" ca="1" si="2"/>
        <v>#VALUE!</v>
      </c>
      <c r="G25" s="31" t="str">
        <f t="shared" ca="1" si="5"/>
        <v/>
      </c>
      <c r="H25" s="31" t="str">
        <f t="shared" ca="1" si="6"/>
        <v/>
      </c>
      <c r="I25" s="31" t="e">
        <f t="shared" ca="1" si="3"/>
        <v>#VALUE!</v>
      </c>
      <c r="J25" s="24"/>
      <c r="K25" s="24"/>
    </row>
    <row r="26" spans="1:11" x14ac:dyDescent="0.25">
      <c r="A26" s="27" t="str">
        <f t="shared" ca="1" si="4"/>
        <v/>
      </c>
      <c r="B26" s="28" t="str">
        <f t="shared" ca="1" si="0"/>
        <v/>
      </c>
      <c r="C26" s="31" t="str">
        <f t="shared" ca="1" si="7"/>
        <v/>
      </c>
      <c r="D26" s="31" t="str">
        <f t="shared" ca="1" si="8"/>
        <v/>
      </c>
      <c r="E26" s="32" t="e">
        <f t="shared" ca="1" si="1"/>
        <v>#VALUE!</v>
      </c>
      <c r="F26" s="31" t="e">
        <f t="shared" ca="1" si="2"/>
        <v>#VALUE!</v>
      </c>
      <c r="G26" s="31" t="str">
        <f t="shared" ca="1" si="5"/>
        <v/>
      </c>
      <c r="H26" s="31" t="str">
        <f t="shared" ca="1" si="6"/>
        <v/>
      </c>
      <c r="I26" s="31" t="e">
        <f t="shared" ca="1" si="3"/>
        <v>#VALUE!</v>
      </c>
      <c r="J26" s="24"/>
      <c r="K26" s="24"/>
    </row>
    <row r="27" spans="1:11" x14ac:dyDescent="0.25">
      <c r="A27" s="27" t="str">
        <f t="shared" ca="1" si="4"/>
        <v/>
      </c>
      <c r="B27" s="28" t="str">
        <f t="shared" ca="1" si="0"/>
        <v/>
      </c>
      <c r="C27" s="31" t="str">
        <f t="shared" ca="1" si="7"/>
        <v/>
      </c>
      <c r="D27" s="31" t="str">
        <f t="shared" ca="1" si="8"/>
        <v/>
      </c>
      <c r="E27" s="32" t="e">
        <f t="shared" ca="1" si="1"/>
        <v>#VALUE!</v>
      </c>
      <c r="F27" s="31" t="e">
        <f t="shared" ca="1" si="2"/>
        <v>#VALUE!</v>
      </c>
      <c r="G27" s="31" t="str">
        <f t="shared" ca="1" si="5"/>
        <v/>
      </c>
      <c r="H27" s="31" t="str">
        <f t="shared" ca="1" si="6"/>
        <v/>
      </c>
      <c r="I27" s="31" t="e">
        <f t="shared" ca="1" si="3"/>
        <v>#VALUE!</v>
      </c>
      <c r="J27" s="24"/>
      <c r="K27" s="24"/>
    </row>
    <row r="28" spans="1:11" x14ac:dyDescent="0.25">
      <c r="A28" s="27" t="str">
        <f t="shared" ca="1" si="4"/>
        <v/>
      </c>
      <c r="B28" s="28" t="str">
        <f t="shared" ca="1" si="0"/>
        <v/>
      </c>
      <c r="C28" s="31" t="str">
        <f t="shared" ca="1" si="7"/>
        <v/>
      </c>
      <c r="D28" s="31" t="str">
        <f t="shared" ca="1" si="8"/>
        <v/>
      </c>
      <c r="E28" s="32" t="e">
        <f t="shared" ca="1" si="1"/>
        <v>#VALUE!</v>
      </c>
      <c r="F28" s="31" t="e">
        <f t="shared" ca="1" si="2"/>
        <v>#VALUE!</v>
      </c>
      <c r="G28" s="31" t="str">
        <f t="shared" ca="1" si="5"/>
        <v/>
      </c>
      <c r="H28" s="31" t="str">
        <f t="shared" ca="1" si="6"/>
        <v/>
      </c>
      <c r="I28" s="31" t="e">
        <f t="shared" ca="1" si="3"/>
        <v>#VALUE!</v>
      </c>
      <c r="J28" s="24"/>
      <c r="K28" s="24"/>
    </row>
    <row r="29" spans="1:11" x14ac:dyDescent="0.25">
      <c r="A29" s="27" t="str">
        <f t="shared" ca="1" si="4"/>
        <v/>
      </c>
      <c r="B29" s="28" t="str">
        <f t="shared" ca="1" si="0"/>
        <v/>
      </c>
      <c r="C29" s="31" t="str">
        <f t="shared" ca="1" si="7"/>
        <v/>
      </c>
      <c r="D29" s="31" t="str">
        <f t="shared" ca="1" si="8"/>
        <v/>
      </c>
      <c r="E29" s="32" t="e">
        <f t="shared" ca="1" si="1"/>
        <v>#VALUE!</v>
      </c>
      <c r="F29" s="31" t="e">
        <f t="shared" ca="1" si="2"/>
        <v>#VALUE!</v>
      </c>
      <c r="G29" s="31" t="str">
        <f t="shared" ca="1" si="5"/>
        <v/>
      </c>
      <c r="H29" s="31" t="str">
        <f t="shared" ca="1" si="6"/>
        <v/>
      </c>
      <c r="I29" s="31" t="e">
        <f t="shared" ca="1" si="3"/>
        <v>#VALUE!</v>
      </c>
      <c r="J29" s="24"/>
      <c r="K29" s="24"/>
    </row>
    <row r="30" spans="1:11" x14ac:dyDescent="0.25">
      <c r="A30" s="27" t="str">
        <f t="shared" ca="1" si="4"/>
        <v/>
      </c>
      <c r="B30" s="28" t="str">
        <f t="shared" ca="1" si="0"/>
        <v/>
      </c>
      <c r="C30" s="31" t="str">
        <f t="shared" ca="1" si="7"/>
        <v/>
      </c>
      <c r="D30" s="31" t="str">
        <f t="shared" ca="1" si="8"/>
        <v/>
      </c>
      <c r="E30" s="32" t="e">
        <f t="shared" ca="1" si="1"/>
        <v>#VALUE!</v>
      </c>
      <c r="F30" s="31" t="e">
        <f t="shared" ca="1" si="2"/>
        <v>#VALUE!</v>
      </c>
      <c r="G30" s="31" t="str">
        <f t="shared" ca="1" si="5"/>
        <v/>
      </c>
      <c r="H30" s="31" t="str">
        <f t="shared" ca="1" si="6"/>
        <v/>
      </c>
      <c r="I30" s="31" t="e">
        <f t="shared" ca="1" si="3"/>
        <v>#VALUE!</v>
      </c>
      <c r="J30" s="24"/>
      <c r="K30" s="24"/>
    </row>
    <row r="31" spans="1:11" x14ac:dyDescent="0.25">
      <c r="A31" s="27" t="str">
        <f t="shared" ca="1" si="4"/>
        <v/>
      </c>
      <c r="B31" s="28" t="str">
        <f t="shared" ca="1" si="0"/>
        <v/>
      </c>
      <c r="C31" s="31" t="str">
        <f t="shared" ca="1" si="7"/>
        <v/>
      </c>
      <c r="D31" s="31" t="str">
        <f t="shared" ca="1" si="8"/>
        <v/>
      </c>
      <c r="E31" s="32" t="e">
        <f t="shared" ca="1" si="1"/>
        <v>#VALUE!</v>
      </c>
      <c r="F31" s="31" t="e">
        <f t="shared" ca="1" si="2"/>
        <v>#VALUE!</v>
      </c>
      <c r="G31" s="31" t="str">
        <f t="shared" ca="1" si="5"/>
        <v/>
      </c>
      <c r="H31" s="31" t="str">
        <f t="shared" ca="1" si="6"/>
        <v/>
      </c>
      <c r="I31" s="31" t="e">
        <f t="shared" ca="1" si="3"/>
        <v>#VALUE!</v>
      </c>
      <c r="J31" s="24"/>
      <c r="K31" s="24"/>
    </row>
    <row r="32" spans="1:11" x14ac:dyDescent="0.25">
      <c r="A32" s="27" t="str">
        <f t="shared" ca="1" si="4"/>
        <v/>
      </c>
      <c r="B32" s="28" t="str">
        <f t="shared" ca="1" si="0"/>
        <v/>
      </c>
      <c r="C32" s="31" t="str">
        <f t="shared" ca="1" si="7"/>
        <v/>
      </c>
      <c r="D32" s="31" t="str">
        <f t="shared" ca="1" si="8"/>
        <v/>
      </c>
      <c r="E32" s="32" t="e">
        <f t="shared" ca="1" si="1"/>
        <v>#VALUE!</v>
      </c>
      <c r="F32" s="31" t="e">
        <f t="shared" ca="1" si="2"/>
        <v>#VALUE!</v>
      </c>
      <c r="G32" s="31" t="str">
        <f t="shared" ca="1" si="5"/>
        <v/>
      </c>
      <c r="H32" s="31" t="str">
        <f t="shared" ca="1" si="6"/>
        <v/>
      </c>
      <c r="I32" s="31" t="e">
        <f t="shared" ca="1" si="3"/>
        <v>#VALUE!</v>
      </c>
      <c r="J32" s="24"/>
      <c r="K32" s="24"/>
    </row>
    <row r="33" spans="1:11" x14ac:dyDescent="0.25">
      <c r="A33" s="27" t="str">
        <f t="shared" ca="1" si="4"/>
        <v/>
      </c>
      <c r="B33" s="28" t="str">
        <f t="shared" ca="1" si="0"/>
        <v/>
      </c>
      <c r="C33" s="31" t="str">
        <f t="shared" ca="1" si="7"/>
        <v/>
      </c>
      <c r="D33" s="31" t="str">
        <f t="shared" ca="1" si="8"/>
        <v/>
      </c>
      <c r="E33" s="32" t="e">
        <f t="shared" ca="1" si="1"/>
        <v>#VALUE!</v>
      </c>
      <c r="F33" s="31" t="e">
        <f t="shared" ca="1" si="2"/>
        <v>#VALUE!</v>
      </c>
      <c r="G33" s="31" t="str">
        <f t="shared" ca="1" si="5"/>
        <v/>
      </c>
      <c r="H33" s="31" t="str">
        <f t="shared" ca="1" si="6"/>
        <v/>
      </c>
      <c r="I33" s="31" t="e">
        <f t="shared" ca="1" si="3"/>
        <v>#VALUE!</v>
      </c>
      <c r="J33" s="24"/>
      <c r="K33" s="24"/>
    </row>
    <row r="34" spans="1:11" x14ac:dyDescent="0.25">
      <c r="A34" s="27" t="str">
        <f t="shared" ca="1" si="4"/>
        <v/>
      </c>
      <c r="B34" s="28" t="str">
        <f t="shared" ca="1" si="0"/>
        <v/>
      </c>
      <c r="C34" s="31" t="str">
        <f t="shared" ca="1" si="7"/>
        <v/>
      </c>
      <c r="D34" s="31" t="str">
        <f t="shared" ca="1" si="8"/>
        <v/>
      </c>
      <c r="E34" s="32" t="e">
        <f t="shared" ca="1" si="1"/>
        <v>#VALUE!</v>
      </c>
      <c r="F34" s="31" t="e">
        <f t="shared" ca="1" si="2"/>
        <v>#VALUE!</v>
      </c>
      <c r="G34" s="31" t="str">
        <f t="shared" ca="1" si="5"/>
        <v/>
      </c>
      <c r="H34" s="31" t="str">
        <f t="shared" ca="1" si="6"/>
        <v/>
      </c>
      <c r="I34" s="31" t="e">
        <f t="shared" ca="1" si="3"/>
        <v>#VALUE!</v>
      </c>
      <c r="J34" s="24"/>
      <c r="K34" s="24"/>
    </row>
    <row r="35" spans="1:11" x14ac:dyDescent="0.25">
      <c r="A35" s="27" t="str">
        <f t="shared" ca="1" si="4"/>
        <v/>
      </c>
      <c r="B35" s="28" t="str">
        <f t="shared" ca="1" si="0"/>
        <v/>
      </c>
      <c r="C35" s="31" t="str">
        <f t="shared" ca="1" si="7"/>
        <v/>
      </c>
      <c r="D35" s="31" t="str">
        <f t="shared" ca="1" si="8"/>
        <v/>
      </c>
      <c r="E35" s="32" t="e">
        <f t="shared" ca="1" si="1"/>
        <v>#VALUE!</v>
      </c>
      <c r="F35" s="31" t="e">
        <f t="shared" ca="1" si="2"/>
        <v>#VALUE!</v>
      </c>
      <c r="G35" s="31" t="str">
        <f t="shared" ca="1" si="5"/>
        <v/>
      </c>
      <c r="H35" s="31" t="str">
        <f t="shared" ca="1" si="6"/>
        <v/>
      </c>
      <c r="I35" s="31" t="e">
        <f t="shared" ca="1" si="3"/>
        <v>#VALUE!</v>
      </c>
      <c r="J35" s="24"/>
      <c r="K35" s="24"/>
    </row>
    <row r="36" spans="1:11" x14ac:dyDescent="0.25">
      <c r="A36" s="27" t="str">
        <f t="shared" ca="1" si="4"/>
        <v/>
      </c>
      <c r="B36" s="28" t="str">
        <f t="shared" ca="1" si="0"/>
        <v/>
      </c>
      <c r="C36" s="31" t="str">
        <f t="shared" ca="1" si="7"/>
        <v/>
      </c>
      <c r="D36" s="31" t="str">
        <f t="shared" ca="1" si="8"/>
        <v/>
      </c>
      <c r="E36" s="32" t="e">
        <f t="shared" ca="1" si="1"/>
        <v>#VALUE!</v>
      </c>
      <c r="F36" s="31" t="e">
        <f t="shared" ca="1" si="2"/>
        <v>#VALUE!</v>
      </c>
      <c r="G36" s="31" t="str">
        <f t="shared" ca="1" si="5"/>
        <v/>
      </c>
      <c r="H36" s="31" t="str">
        <f t="shared" ca="1" si="6"/>
        <v/>
      </c>
      <c r="I36" s="31" t="e">
        <f t="shared" ca="1" si="3"/>
        <v>#VALUE!</v>
      </c>
      <c r="J36" s="24"/>
      <c r="K36" s="24"/>
    </row>
    <row r="37" spans="1:11" x14ac:dyDescent="0.25">
      <c r="A37" s="27" t="str">
        <f t="shared" ca="1" si="4"/>
        <v/>
      </c>
      <c r="B37" s="28" t="str">
        <f t="shared" ca="1" si="0"/>
        <v/>
      </c>
      <c r="C37" s="31" t="str">
        <f t="shared" ca="1" si="7"/>
        <v/>
      </c>
      <c r="D37" s="31" t="str">
        <f t="shared" ca="1" si="8"/>
        <v/>
      </c>
      <c r="E37" s="32" t="e">
        <f t="shared" ca="1" si="1"/>
        <v>#VALUE!</v>
      </c>
      <c r="F37" s="31" t="e">
        <f t="shared" ca="1" si="2"/>
        <v>#VALUE!</v>
      </c>
      <c r="G37" s="31" t="str">
        <f t="shared" ca="1" si="5"/>
        <v/>
      </c>
      <c r="H37" s="31" t="str">
        <f t="shared" ca="1" si="6"/>
        <v/>
      </c>
      <c r="I37" s="31" t="e">
        <f t="shared" ca="1" si="3"/>
        <v>#VALUE!</v>
      </c>
      <c r="J37" s="24"/>
      <c r="K37" s="24"/>
    </row>
    <row r="38" spans="1:11" x14ac:dyDescent="0.25">
      <c r="A38" s="27" t="str">
        <f t="shared" ca="1" si="4"/>
        <v/>
      </c>
      <c r="B38" s="28" t="str">
        <f t="shared" ca="1" si="0"/>
        <v/>
      </c>
      <c r="C38" s="31" t="str">
        <f t="shared" ca="1" si="7"/>
        <v/>
      </c>
      <c r="D38" s="31" t="str">
        <f t="shared" ca="1" si="8"/>
        <v/>
      </c>
      <c r="E38" s="32" t="e">
        <f t="shared" ca="1" si="1"/>
        <v>#VALUE!</v>
      </c>
      <c r="F38" s="31" t="e">
        <f t="shared" ca="1" si="2"/>
        <v>#VALUE!</v>
      </c>
      <c r="G38" s="31" t="str">
        <f t="shared" ca="1" si="5"/>
        <v/>
      </c>
      <c r="H38" s="31" t="str">
        <f t="shared" ca="1" si="6"/>
        <v/>
      </c>
      <c r="I38" s="31" t="e">
        <f t="shared" ca="1" si="3"/>
        <v>#VALUE!</v>
      </c>
      <c r="J38" s="24"/>
      <c r="K38" s="24"/>
    </row>
    <row r="39" spans="1:11" x14ac:dyDescent="0.25">
      <c r="A39" s="27" t="str">
        <f t="shared" ca="1" si="4"/>
        <v/>
      </c>
      <c r="B39" s="28" t="str">
        <f t="shared" ca="1" si="0"/>
        <v/>
      </c>
      <c r="C39" s="31" t="str">
        <f t="shared" ca="1" si="7"/>
        <v/>
      </c>
      <c r="D39" s="31" t="str">
        <f t="shared" ca="1" si="8"/>
        <v/>
      </c>
      <c r="E39" s="32" t="e">
        <f t="shared" ca="1" si="1"/>
        <v>#VALUE!</v>
      </c>
      <c r="F39" s="31" t="e">
        <f t="shared" ca="1" si="2"/>
        <v>#VALUE!</v>
      </c>
      <c r="G39" s="31" t="str">
        <f t="shared" ca="1" si="5"/>
        <v/>
      </c>
      <c r="H39" s="31" t="str">
        <f t="shared" ca="1" si="6"/>
        <v/>
      </c>
      <c r="I39" s="31" t="e">
        <f t="shared" ca="1" si="3"/>
        <v>#VALUE!</v>
      </c>
      <c r="J39" s="24"/>
      <c r="K39" s="24"/>
    </row>
    <row r="40" spans="1:11" x14ac:dyDescent="0.25">
      <c r="A40" s="27" t="str">
        <f t="shared" ca="1" si="4"/>
        <v/>
      </c>
      <c r="B40" s="28" t="str">
        <f t="shared" ca="1" si="0"/>
        <v/>
      </c>
      <c r="C40" s="31" t="str">
        <f t="shared" ca="1" si="7"/>
        <v/>
      </c>
      <c r="D40" s="31" t="str">
        <f t="shared" ca="1" si="8"/>
        <v/>
      </c>
      <c r="E40" s="32" t="e">
        <f t="shared" ca="1" si="1"/>
        <v>#VALUE!</v>
      </c>
      <c r="F40" s="31" t="e">
        <f t="shared" ca="1" si="2"/>
        <v>#VALUE!</v>
      </c>
      <c r="G40" s="31" t="str">
        <f t="shared" ca="1" si="5"/>
        <v/>
      </c>
      <c r="H40" s="31" t="str">
        <f t="shared" ca="1" si="6"/>
        <v/>
      </c>
      <c r="I40" s="31" t="e">
        <f t="shared" ca="1" si="3"/>
        <v>#VALUE!</v>
      </c>
      <c r="J40" s="24"/>
      <c r="K40" s="24"/>
    </row>
    <row r="41" spans="1:11" x14ac:dyDescent="0.25">
      <c r="A41" s="27" t="str">
        <f t="shared" ca="1" si="4"/>
        <v/>
      </c>
      <c r="B41" s="28" t="str">
        <f t="shared" ca="1" si="0"/>
        <v/>
      </c>
      <c r="C41" s="31" t="str">
        <f t="shared" ca="1" si="7"/>
        <v/>
      </c>
      <c r="D41" s="31" t="str">
        <f t="shared" ca="1" si="8"/>
        <v/>
      </c>
      <c r="E41" s="32" t="e">
        <f t="shared" ca="1" si="1"/>
        <v>#VALUE!</v>
      </c>
      <c r="F41" s="31" t="e">
        <f t="shared" ca="1" si="2"/>
        <v>#VALUE!</v>
      </c>
      <c r="G41" s="31" t="str">
        <f t="shared" ca="1" si="5"/>
        <v/>
      </c>
      <c r="H41" s="31" t="str">
        <f t="shared" ca="1" si="6"/>
        <v/>
      </c>
      <c r="I41" s="31" t="e">
        <f t="shared" ca="1" si="3"/>
        <v>#VALUE!</v>
      </c>
      <c r="J41" s="24"/>
      <c r="K41" s="24"/>
    </row>
    <row r="42" spans="1:11" x14ac:dyDescent="0.25">
      <c r="A42" s="27" t="str">
        <f t="shared" ca="1" si="4"/>
        <v/>
      </c>
      <c r="B42" s="28" t="str">
        <f t="shared" ca="1" si="0"/>
        <v/>
      </c>
      <c r="C42" s="31" t="str">
        <f t="shared" ca="1" si="7"/>
        <v/>
      </c>
      <c r="D42" s="31" t="str">
        <f t="shared" ca="1" si="8"/>
        <v/>
      </c>
      <c r="E42" s="32" t="e">
        <f t="shared" ca="1" si="1"/>
        <v>#VALUE!</v>
      </c>
      <c r="F42" s="31" t="e">
        <f t="shared" ca="1" si="2"/>
        <v>#VALUE!</v>
      </c>
      <c r="G42" s="31" t="str">
        <f t="shared" ca="1" si="5"/>
        <v/>
      </c>
      <c r="H42" s="31" t="str">
        <f t="shared" ca="1" si="6"/>
        <v/>
      </c>
      <c r="I42" s="31" t="e">
        <f t="shared" ca="1" si="3"/>
        <v>#VALUE!</v>
      </c>
      <c r="J42" s="24"/>
      <c r="K42" s="24"/>
    </row>
    <row r="43" spans="1:11" x14ac:dyDescent="0.25">
      <c r="A43" s="27" t="str">
        <f t="shared" ca="1" si="4"/>
        <v/>
      </c>
      <c r="B43" s="28" t="str">
        <f t="shared" ca="1" si="0"/>
        <v/>
      </c>
      <c r="C43" s="31" t="str">
        <f t="shared" ca="1" si="7"/>
        <v/>
      </c>
      <c r="D43" s="31" t="str">
        <f t="shared" ca="1" si="8"/>
        <v/>
      </c>
      <c r="E43" s="32" t="e">
        <f t="shared" ca="1" si="1"/>
        <v>#VALUE!</v>
      </c>
      <c r="F43" s="31" t="e">
        <f t="shared" ca="1" si="2"/>
        <v>#VALUE!</v>
      </c>
      <c r="G43" s="31" t="str">
        <f t="shared" ca="1" si="5"/>
        <v/>
      </c>
      <c r="H43" s="31" t="str">
        <f t="shared" ca="1" si="6"/>
        <v/>
      </c>
      <c r="I43" s="31" t="e">
        <f t="shared" ca="1" si="3"/>
        <v>#VALUE!</v>
      </c>
      <c r="J43" s="24"/>
      <c r="K43" s="24"/>
    </row>
    <row r="44" spans="1:11" x14ac:dyDescent="0.25">
      <c r="A44" s="27" t="str">
        <f t="shared" ca="1" si="4"/>
        <v/>
      </c>
      <c r="B44" s="28" t="str">
        <f t="shared" ca="1" si="0"/>
        <v/>
      </c>
      <c r="C44" s="31" t="str">
        <f t="shared" ca="1" si="7"/>
        <v/>
      </c>
      <c r="D44" s="31" t="str">
        <f t="shared" ca="1" si="8"/>
        <v/>
      </c>
      <c r="E44" s="32" t="e">
        <f t="shared" ca="1" si="1"/>
        <v>#VALUE!</v>
      </c>
      <c r="F44" s="31" t="e">
        <f t="shared" ca="1" si="2"/>
        <v>#VALUE!</v>
      </c>
      <c r="G44" s="31" t="str">
        <f t="shared" ca="1" si="5"/>
        <v/>
      </c>
      <c r="H44" s="31" t="str">
        <f t="shared" ca="1" si="6"/>
        <v/>
      </c>
      <c r="I44" s="31" t="e">
        <f t="shared" ca="1" si="3"/>
        <v>#VALUE!</v>
      </c>
      <c r="J44" s="24"/>
      <c r="K44" s="24"/>
    </row>
    <row r="45" spans="1:11" x14ac:dyDescent="0.25">
      <c r="A45" s="27" t="str">
        <f t="shared" ca="1" si="4"/>
        <v/>
      </c>
      <c r="B45" s="28" t="str">
        <f t="shared" ca="1" si="0"/>
        <v/>
      </c>
      <c r="C45" s="31" t="str">
        <f t="shared" ca="1" si="7"/>
        <v/>
      </c>
      <c r="D45" s="31" t="str">
        <f t="shared" ca="1" si="8"/>
        <v/>
      </c>
      <c r="E45" s="32" t="e">
        <f t="shared" ca="1" si="1"/>
        <v>#VALUE!</v>
      </c>
      <c r="F45" s="31" t="e">
        <f t="shared" ca="1" si="2"/>
        <v>#VALUE!</v>
      </c>
      <c r="G45" s="31" t="str">
        <f t="shared" ca="1" si="5"/>
        <v/>
      </c>
      <c r="H45" s="31" t="str">
        <f t="shared" ca="1" si="6"/>
        <v/>
      </c>
      <c r="I45" s="31" t="e">
        <f t="shared" ca="1" si="3"/>
        <v>#VALUE!</v>
      </c>
      <c r="J45" s="24"/>
      <c r="K45" s="24"/>
    </row>
    <row r="46" spans="1:11" x14ac:dyDescent="0.25">
      <c r="A46" s="27" t="str">
        <f t="shared" ca="1" si="4"/>
        <v/>
      </c>
      <c r="B46" s="28" t="str">
        <f t="shared" ca="1" si="0"/>
        <v/>
      </c>
      <c r="C46" s="31" t="str">
        <f t="shared" ca="1" si="7"/>
        <v/>
      </c>
      <c r="D46" s="31" t="str">
        <f t="shared" ca="1" si="8"/>
        <v/>
      </c>
      <c r="E46" s="32" t="e">
        <f t="shared" ca="1" si="1"/>
        <v>#VALUE!</v>
      </c>
      <c r="F46" s="31" t="e">
        <f t="shared" ca="1" si="2"/>
        <v>#VALUE!</v>
      </c>
      <c r="G46" s="31" t="str">
        <f t="shared" ca="1" si="5"/>
        <v/>
      </c>
      <c r="H46" s="31" t="str">
        <f t="shared" ca="1" si="6"/>
        <v/>
      </c>
      <c r="I46" s="31" t="e">
        <f t="shared" ca="1" si="3"/>
        <v>#VALUE!</v>
      </c>
      <c r="J46" s="24"/>
      <c r="K46" s="24"/>
    </row>
    <row r="47" spans="1:11" x14ac:dyDescent="0.25">
      <c r="A47" s="27" t="str">
        <f t="shared" ca="1" si="4"/>
        <v/>
      </c>
      <c r="B47" s="28" t="str">
        <f t="shared" ca="1" si="0"/>
        <v/>
      </c>
      <c r="C47" s="31" t="str">
        <f t="shared" ca="1" si="7"/>
        <v/>
      </c>
      <c r="D47" s="31" t="str">
        <f t="shared" ca="1" si="8"/>
        <v/>
      </c>
      <c r="E47" s="32" t="e">
        <f t="shared" ca="1" si="1"/>
        <v>#VALUE!</v>
      </c>
      <c r="F47" s="31" t="e">
        <f t="shared" ca="1" si="2"/>
        <v>#VALUE!</v>
      </c>
      <c r="G47" s="31" t="str">
        <f t="shared" ca="1" si="5"/>
        <v/>
      </c>
      <c r="H47" s="31" t="str">
        <f t="shared" ca="1" si="6"/>
        <v/>
      </c>
      <c r="I47" s="31" t="e">
        <f t="shared" ca="1" si="3"/>
        <v>#VALUE!</v>
      </c>
      <c r="J47" s="24"/>
      <c r="K47" s="24"/>
    </row>
    <row r="48" spans="1:11" x14ac:dyDescent="0.25">
      <c r="A48" s="27" t="str">
        <f t="shared" ca="1" si="4"/>
        <v/>
      </c>
      <c r="B48" s="28" t="str">
        <f t="shared" ca="1" si="0"/>
        <v/>
      </c>
      <c r="C48" s="31" t="str">
        <f t="shared" ca="1" si="7"/>
        <v/>
      </c>
      <c r="D48" s="31" t="str">
        <f t="shared" ca="1" si="8"/>
        <v/>
      </c>
      <c r="E48" s="32" t="e">
        <f t="shared" ca="1" si="1"/>
        <v>#VALUE!</v>
      </c>
      <c r="F48" s="31" t="e">
        <f t="shared" ca="1" si="2"/>
        <v>#VALUE!</v>
      </c>
      <c r="G48" s="31" t="str">
        <f t="shared" ca="1" si="5"/>
        <v/>
      </c>
      <c r="H48" s="31" t="str">
        <f t="shared" ca="1" si="6"/>
        <v/>
      </c>
      <c r="I48" s="31" t="e">
        <f t="shared" ca="1" si="3"/>
        <v>#VALUE!</v>
      </c>
      <c r="J48" s="24"/>
      <c r="K48" s="24"/>
    </row>
    <row r="49" spans="1:11" x14ac:dyDescent="0.25">
      <c r="A49" s="27" t="str">
        <f t="shared" ca="1" si="4"/>
        <v/>
      </c>
      <c r="B49" s="28" t="str">
        <f t="shared" ca="1" si="0"/>
        <v/>
      </c>
      <c r="C49" s="31" t="str">
        <f t="shared" ca="1" si="7"/>
        <v/>
      </c>
      <c r="D49" s="31" t="str">
        <f t="shared" ca="1" si="8"/>
        <v/>
      </c>
      <c r="E49" s="32" t="e">
        <f t="shared" ca="1" si="1"/>
        <v>#VALUE!</v>
      </c>
      <c r="F49" s="31" t="e">
        <f t="shared" ca="1" si="2"/>
        <v>#VALUE!</v>
      </c>
      <c r="G49" s="31" t="str">
        <f t="shared" ca="1" si="5"/>
        <v/>
      </c>
      <c r="H49" s="31" t="str">
        <f t="shared" ca="1" si="6"/>
        <v/>
      </c>
      <c r="I49" s="31" t="e">
        <f t="shared" ca="1" si="3"/>
        <v>#VALUE!</v>
      </c>
      <c r="J49" s="24"/>
      <c r="K49" s="24"/>
    </row>
    <row r="50" spans="1:11" x14ac:dyDescent="0.25">
      <c r="A50" s="27" t="str">
        <f t="shared" ca="1" si="4"/>
        <v/>
      </c>
      <c r="B50" s="28" t="str">
        <f t="shared" ca="1" si="0"/>
        <v/>
      </c>
      <c r="C50" s="31" t="str">
        <f t="shared" ca="1" si="7"/>
        <v/>
      </c>
      <c r="D50" s="31" t="str">
        <f t="shared" ca="1" si="8"/>
        <v/>
      </c>
      <c r="E50" s="32" t="e">
        <f t="shared" ca="1" si="1"/>
        <v>#VALUE!</v>
      </c>
      <c r="F50" s="31" t="e">
        <f t="shared" ca="1" si="2"/>
        <v>#VALUE!</v>
      </c>
      <c r="G50" s="31" t="str">
        <f t="shared" ca="1" si="5"/>
        <v/>
      </c>
      <c r="H50" s="31" t="str">
        <f t="shared" ca="1" si="6"/>
        <v/>
      </c>
      <c r="I50" s="31" t="e">
        <f t="shared" ca="1" si="3"/>
        <v>#VALUE!</v>
      </c>
      <c r="J50" s="24"/>
      <c r="K50" s="24"/>
    </row>
    <row r="51" spans="1:11" x14ac:dyDescent="0.25">
      <c r="A51" s="27" t="str">
        <f t="shared" ca="1" si="4"/>
        <v/>
      </c>
      <c r="B51" s="28" t="str">
        <f t="shared" ca="1" si="0"/>
        <v/>
      </c>
      <c r="C51" s="31" t="str">
        <f t="shared" ca="1" si="7"/>
        <v/>
      </c>
      <c r="D51" s="31" t="str">
        <f t="shared" ca="1" si="8"/>
        <v/>
      </c>
      <c r="E51" s="32" t="e">
        <f t="shared" ca="1" si="1"/>
        <v>#VALUE!</v>
      </c>
      <c r="F51" s="31" t="e">
        <f t="shared" ca="1" si="2"/>
        <v>#VALUE!</v>
      </c>
      <c r="G51" s="31" t="str">
        <f t="shared" ca="1" si="5"/>
        <v/>
      </c>
      <c r="H51" s="31" t="str">
        <f t="shared" ca="1" si="6"/>
        <v/>
      </c>
      <c r="I51" s="31" t="e">
        <f t="shared" ca="1" si="3"/>
        <v>#VALUE!</v>
      </c>
      <c r="J51" s="24"/>
      <c r="K51" s="24"/>
    </row>
    <row r="52" spans="1:11" x14ac:dyDescent="0.25">
      <c r="A52" s="27" t="str">
        <f t="shared" ca="1" si="4"/>
        <v/>
      </c>
      <c r="B52" s="28" t="str">
        <f t="shared" ca="1" si="0"/>
        <v/>
      </c>
      <c r="C52" s="31" t="str">
        <f t="shared" ca="1" si="7"/>
        <v/>
      </c>
      <c r="D52" s="31" t="str">
        <f t="shared" ca="1" si="8"/>
        <v/>
      </c>
      <c r="E52" s="32" t="e">
        <f t="shared" ca="1" si="1"/>
        <v>#VALUE!</v>
      </c>
      <c r="F52" s="31" t="e">
        <f t="shared" ca="1" si="2"/>
        <v>#VALUE!</v>
      </c>
      <c r="G52" s="31" t="str">
        <f t="shared" ca="1" si="5"/>
        <v/>
      </c>
      <c r="H52" s="31" t="str">
        <f t="shared" ca="1" si="6"/>
        <v/>
      </c>
      <c r="I52" s="31" t="e">
        <f t="shared" ca="1" si="3"/>
        <v>#VALUE!</v>
      </c>
      <c r="J52" s="24"/>
      <c r="K52" s="24"/>
    </row>
    <row r="53" spans="1:11" x14ac:dyDescent="0.25">
      <c r="A53" s="27" t="str">
        <f t="shared" ca="1" si="4"/>
        <v/>
      </c>
      <c r="B53" s="28" t="str">
        <f t="shared" ca="1" si="0"/>
        <v/>
      </c>
      <c r="C53" s="31" t="str">
        <f t="shared" ca="1" si="7"/>
        <v/>
      </c>
      <c r="D53" s="31" t="str">
        <f t="shared" ca="1" si="8"/>
        <v/>
      </c>
      <c r="E53" s="32" t="e">
        <f t="shared" ca="1" si="1"/>
        <v>#VALUE!</v>
      </c>
      <c r="F53" s="31" t="e">
        <f t="shared" ca="1" si="2"/>
        <v>#VALUE!</v>
      </c>
      <c r="G53" s="31" t="str">
        <f t="shared" ca="1" si="5"/>
        <v/>
      </c>
      <c r="H53" s="31" t="str">
        <f t="shared" ca="1" si="6"/>
        <v/>
      </c>
      <c r="I53" s="31" t="e">
        <f t="shared" ca="1" si="3"/>
        <v>#VALUE!</v>
      </c>
      <c r="J53" s="24"/>
      <c r="K53" s="24"/>
    </row>
    <row r="54" spans="1:11" x14ac:dyDescent="0.25">
      <c r="A54" s="27" t="str">
        <f t="shared" ca="1" si="4"/>
        <v/>
      </c>
      <c r="B54" s="28" t="str">
        <f t="shared" ca="1" si="0"/>
        <v/>
      </c>
      <c r="C54" s="31" t="str">
        <f t="shared" ca="1" si="7"/>
        <v/>
      </c>
      <c r="D54" s="31" t="str">
        <f t="shared" ca="1" si="8"/>
        <v/>
      </c>
      <c r="E54" s="32" t="e">
        <f t="shared" ca="1" si="1"/>
        <v>#VALUE!</v>
      </c>
      <c r="F54" s="31" t="e">
        <f t="shared" ca="1" si="2"/>
        <v>#VALUE!</v>
      </c>
      <c r="G54" s="31" t="str">
        <f t="shared" ca="1" si="5"/>
        <v/>
      </c>
      <c r="H54" s="31" t="str">
        <f t="shared" ca="1" si="6"/>
        <v/>
      </c>
      <c r="I54" s="31" t="e">
        <f t="shared" ca="1" si="3"/>
        <v>#VALUE!</v>
      </c>
      <c r="J54" s="24"/>
      <c r="K54" s="24"/>
    </row>
    <row r="55" spans="1:11" x14ac:dyDescent="0.25">
      <c r="A55" s="27" t="str">
        <f t="shared" ca="1" si="4"/>
        <v/>
      </c>
      <c r="B55" s="28" t="str">
        <f t="shared" ca="1" si="0"/>
        <v/>
      </c>
      <c r="C55" s="31" t="str">
        <f t="shared" ca="1" si="7"/>
        <v/>
      </c>
      <c r="D55" s="31" t="str">
        <f t="shared" ca="1" si="8"/>
        <v/>
      </c>
      <c r="E55" s="32" t="e">
        <f t="shared" ca="1" si="1"/>
        <v>#VALUE!</v>
      </c>
      <c r="F55" s="31" t="e">
        <f t="shared" ca="1" si="2"/>
        <v>#VALUE!</v>
      </c>
      <c r="G55" s="31" t="str">
        <f t="shared" ca="1" si="5"/>
        <v/>
      </c>
      <c r="H55" s="31" t="str">
        <f t="shared" ca="1" si="6"/>
        <v/>
      </c>
      <c r="I55" s="31" t="e">
        <f t="shared" ca="1" si="3"/>
        <v>#VALUE!</v>
      </c>
      <c r="J55" s="24"/>
      <c r="K55" s="24"/>
    </row>
    <row r="56" spans="1:11" x14ac:dyDescent="0.25">
      <c r="A56" s="27" t="str">
        <f t="shared" ca="1" si="4"/>
        <v/>
      </c>
      <c r="B56" s="28" t="str">
        <f t="shared" ca="1" si="0"/>
        <v/>
      </c>
      <c r="C56" s="31" t="str">
        <f t="shared" ca="1" si="7"/>
        <v/>
      </c>
      <c r="D56" s="31" t="str">
        <f t="shared" ca="1" si="8"/>
        <v/>
      </c>
      <c r="E56" s="32" t="e">
        <f t="shared" ca="1" si="1"/>
        <v>#VALUE!</v>
      </c>
      <c r="F56" s="31" t="e">
        <f t="shared" ca="1" si="2"/>
        <v>#VALUE!</v>
      </c>
      <c r="G56" s="31" t="str">
        <f t="shared" ca="1" si="5"/>
        <v/>
      </c>
      <c r="H56" s="31" t="str">
        <f t="shared" ca="1" si="6"/>
        <v/>
      </c>
      <c r="I56" s="31" t="e">
        <f t="shared" ca="1" si="3"/>
        <v>#VALUE!</v>
      </c>
      <c r="J56" s="24"/>
      <c r="K56" s="24"/>
    </row>
    <row r="57" spans="1:11" x14ac:dyDescent="0.25">
      <c r="A57" s="27" t="str">
        <f t="shared" ca="1" si="4"/>
        <v/>
      </c>
      <c r="B57" s="28" t="str">
        <f t="shared" ca="1" si="0"/>
        <v/>
      </c>
      <c r="C57" s="31" t="str">
        <f t="shared" ca="1" si="7"/>
        <v/>
      </c>
      <c r="D57" s="31" t="str">
        <f t="shared" ca="1" si="8"/>
        <v/>
      </c>
      <c r="E57" s="32" t="e">
        <f t="shared" ca="1" si="1"/>
        <v>#VALUE!</v>
      </c>
      <c r="F57" s="31" t="e">
        <f t="shared" ca="1" si="2"/>
        <v>#VALUE!</v>
      </c>
      <c r="G57" s="31" t="str">
        <f t="shared" ca="1" si="5"/>
        <v/>
      </c>
      <c r="H57" s="31" t="str">
        <f t="shared" ca="1" si="6"/>
        <v/>
      </c>
      <c r="I57" s="31" t="e">
        <f t="shared" ca="1" si="3"/>
        <v>#VALUE!</v>
      </c>
      <c r="J57" s="24"/>
      <c r="K57" s="24"/>
    </row>
    <row r="58" spans="1:11" x14ac:dyDescent="0.25">
      <c r="A58" s="27" t="str">
        <f t="shared" ca="1" si="4"/>
        <v/>
      </c>
      <c r="B58" s="28" t="str">
        <f t="shared" ca="1" si="0"/>
        <v/>
      </c>
      <c r="C58" s="31" t="str">
        <f t="shared" ca="1" si="7"/>
        <v/>
      </c>
      <c r="D58" s="31" t="str">
        <f t="shared" ca="1" si="8"/>
        <v/>
      </c>
      <c r="E58" s="32" t="e">
        <f t="shared" ca="1" si="1"/>
        <v>#VALUE!</v>
      </c>
      <c r="F58" s="31" t="e">
        <f t="shared" ca="1" si="2"/>
        <v>#VALUE!</v>
      </c>
      <c r="G58" s="31" t="str">
        <f t="shared" ca="1" si="5"/>
        <v/>
      </c>
      <c r="H58" s="31" t="str">
        <f t="shared" ca="1" si="6"/>
        <v/>
      </c>
      <c r="I58" s="31" t="e">
        <f t="shared" ca="1" si="3"/>
        <v>#VALUE!</v>
      </c>
      <c r="J58" s="24"/>
      <c r="K58" s="24"/>
    </row>
    <row r="59" spans="1:11" x14ac:dyDescent="0.25">
      <c r="A59" s="27" t="str">
        <f t="shared" ca="1" si="4"/>
        <v/>
      </c>
      <c r="B59" s="28" t="str">
        <f t="shared" ca="1" si="0"/>
        <v/>
      </c>
      <c r="C59" s="31" t="str">
        <f t="shared" ca="1" si="7"/>
        <v/>
      </c>
      <c r="D59" s="31" t="str">
        <f t="shared" ca="1" si="8"/>
        <v/>
      </c>
      <c r="E59" s="32" t="e">
        <f t="shared" ca="1" si="1"/>
        <v>#VALUE!</v>
      </c>
      <c r="F59" s="31" t="e">
        <f t="shared" ca="1" si="2"/>
        <v>#VALUE!</v>
      </c>
      <c r="G59" s="31" t="str">
        <f t="shared" ca="1" si="5"/>
        <v/>
      </c>
      <c r="H59" s="31" t="str">
        <f t="shared" ca="1" si="6"/>
        <v/>
      </c>
      <c r="I59" s="31" t="e">
        <f t="shared" ca="1" si="3"/>
        <v>#VALUE!</v>
      </c>
      <c r="J59" s="24"/>
      <c r="K59" s="24"/>
    </row>
    <row r="60" spans="1:11" x14ac:dyDescent="0.25">
      <c r="A60" s="27" t="str">
        <f t="shared" ca="1" si="4"/>
        <v/>
      </c>
      <c r="B60" s="28" t="str">
        <f t="shared" ca="1" si="0"/>
        <v/>
      </c>
      <c r="C60" s="31" t="str">
        <f t="shared" ca="1" si="7"/>
        <v/>
      </c>
      <c r="D60" s="31" t="str">
        <f t="shared" ca="1" si="8"/>
        <v/>
      </c>
      <c r="E60" s="32" t="e">
        <f t="shared" ca="1" si="1"/>
        <v>#VALUE!</v>
      </c>
      <c r="F60" s="31" t="e">
        <f t="shared" ca="1" si="2"/>
        <v>#VALUE!</v>
      </c>
      <c r="G60" s="31" t="str">
        <f t="shared" ca="1" si="5"/>
        <v/>
      </c>
      <c r="H60" s="31" t="str">
        <f t="shared" ca="1" si="6"/>
        <v/>
      </c>
      <c r="I60" s="31" t="e">
        <f t="shared" ca="1" si="3"/>
        <v>#VALUE!</v>
      </c>
      <c r="J60" s="24"/>
      <c r="K60" s="24"/>
    </row>
    <row r="61" spans="1:11" x14ac:dyDescent="0.25">
      <c r="A61" s="27" t="str">
        <f t="shared" ca="1" si="4"/>
        <v/>
      </c>
      <c r="B61" s="28" t="str">
        <f t="shared" ca="1" si="0"/>
        <v/>
      </c>
      <c r="C61" s="31" t="str">
        <f t="shared" ca="1" si="7"/>
        <v/>
      </c>
      <c r="D61" s="31" t="str">
        <f t="shared" ca="1" si="8"/>
        <v/>
      </c>
      <c r="E61" s="32" t="e">
        <f t="shared" ca="1" si="1"/>
        <v>#VALUE!</v>
      </c>
      <c r="F61" s="31" t="e">
        <f t="shared" ca="1" si="2"/>
        <v>#VALUE!</v>
      </c>
      <c r="G61" s="31" t="str">
        <f t="shared" ca="1" si="5"/>
        <v/>
      </c>
      <c r="H61" s="31" t="str">
        <f t="shared" ca="1" si="6"/>
        <v/>
      </c>
      <c r="I61" s="31" t="e">
        <f t="shared" ca="1" si="3"/>
        <v>#VALUE!</v>
      </c>
      <c r="J61" s="24"/>
      <c r="K61" s="24"/>
    </row>
    <row r="62" spans="1:11" x14ac:dyDescent="0.25">
      <c r="A62" s="27" t="str">
        <f t="shared" ca="1" si="4"/>
        <v/>
      </c>
      <c r="B62" s="28" t="str">
        <f t="shared" ca="1" si="0"/>
        <v/>
      </c>
      <c r="C62" s="31" t="str">
        <f t="shared" ca="1" si="7"/>
        <v/>
      </c>
      <c r="D62" s="31" t="str">
        <f t="shared" ca="1" si="8"/>
        <v/>
      </c>
      <c r="E62" s="32" t="e">
        <f t="shared" ca="1" si="1"/>
        <v>#VALUE!</v>
      </c>
      <c r="F62" s="31" t="e">
        <f t="shared" ca="1" si="2"/>
        <v>#VALUE!</v>
      </c>
      <c r="G62" s="31" t="str">
        <f t="shared" ca="1" si="5"/>
        <v/>
      </c>
      <c r="H62" s="31" t="str">
        <f t="shared" ca="1" si="6"/>
        <v/>
      </c>
      <c r="I62" s="31" t="e">
        <f t="shared" ca="1" si="3"/>
        <v>#VALUE!</v>
      </c>
      <c r="J62" s="24"/>
      <c r="K62" s="24"/>
    </row>
    <row r="63" spans="1:11" x14ac:dyDescent="0.25">
      <c r="A63" s="27" t="str">
        <f t="shared" ca="1" si="4"/>
        <v/>
      </c>
      <c r="B63" s="28" t="str">
        <f t="shared" ca="1" si="0"/>
        <v/>
      </c>
      <c r="C63" s="31" t="str">
        <f t="shared" ca="1" si="7"/>
        <v/>
      </c>
      <c r="D63" s="31" t="str">
        <f t="shared" ca="1" si="8"/>
        <v/>
      </c>
      <c r="E63" s="32" t="e">
        <f t="shared" ca="1" si="1"/>
        <v>#VALUE!</v>
      </c>
      <c r="F63" s="31" t="e">
        <f t="shared" ca="1" si="2"/>
        <v>#VALUE!</v>
      </c>
      <c r="G63" s="31" t="str">
        <f t="shared" ca="1" si="5"/>
        <v/>
      </c>
      <c r="H63" s="31" t="str">
        <f t="shared" ca="1" si="6"/>
        <v/>
      </c>
      <c r="I63" s="31" t="e">
        <f t="shared" ca="1" si="3"/>
        <v>#VALUE!</v>
      </c>
      <c r="J63" s="24"/>
      <c r="K63" s="24"/>
    </row>
    <row r="64" spans="1:11" x14ac:dyDescent="0.25">
      <c r="A64" s="27" t="str">
        <f t="shared" ca="1" si="4"/>
        <v/>
      </c>
      <c r="B64" s="28" t="str">
        <f t="shared" ca="1" si="0"/>
        <v/>
      </c>
      <c r="C64" s="31" t="str">
        <f t="shared" ca="1" si="7"/>
        <v/>
      </c>
      <c r="D64" s="31" t="str">
        <f t="shared" ca="1" si="8"/>
        <v/>
      </c>
      <c r="E64" s="32" t="e">
        <f t="shared" ca="1" si="1"/>
        <v>#VALUE!</v>
      </c>
      <c r="F64" s="31" t="e">
        <f t="shared" ca="1" si="2"/>
        <v>#VALUE!</v>
      </c>
      <c r="G64" s="31" t="str">
        <f t="shared" ca="1" si="5"/>
        <v/>
      </c>
      <c r="H64" s="31" t="str">
        <f t="shared" ca="1" si="6"/>
        <v/>
      </c>
      <c r="I64" s="31" t="e">
        <f t="shared" ca="1" si="3"/>
        <v>#VALUE!</v>
      </c>
      <c r="J64" s="24"/>
      <c r="K64" s="24"/>
    </row>
    <row r="65" spans="1:11" x14ac:dyDescent="0.25">
      <c r="A65" s="27" t="str">
        <f t="shared" ca="1" si="4"/>
        <v/>
      </c>
      <c r="B65" s="28" t="str">
        <f t="shared" ca="1" si="0"/>
        <v/>
      </c>
      <c r="C65" s="31" t="str">
        <f t="shared" ca="1" si="7"/>
        <v/>
      </c>
      <c r="D65" s="31" t="str">
        <f t="shared" ca="1" si="8"/>
        <v/>
      </c>
      <c r="E65" s="32" t="e">
        <f t="shared" ca="1" si="1"/>
        <v>#VALUE!</v>
      </c>
      <c r="F65" s="31" t="e">
        <f t="shared" ca="1" si="2"/>
        <v>#VALUE!</v>
      </c>
      <c r="G65" s="31" t="str">
        <f t="shared" ca="1" si="5"/>
        <v/>
      </c>
      <c r="H65" s="31" t="str">
        <f t="shared" ca="1" si="6"/>
        <v/>
      </c>
      <c r="I65" s="31" t="e">
        <f t="shared" ca="1" si="3"/>
        <v>#VALUE!</v>
      </c>
      <c r="J65" s="24"/>
      <c r="K65" s="24"/>
    </row>
    <row r="66" spans="1:11" x14ac:dyDescent="0.25">
      <c r="A66" s="27" t="str">
        <f t="shared" ca="1" si="4"/>
        <v/>
      </c>
      <c r="B66" s="28" t="str">
        <f t="shared" ca="1" si="0"/>
        <v/>
      </c>
      <c r="C66" s="31" t="str">
        <f t="shared" ca="1" si="7"/>
        <v/>
      </c>
      <c r="D66" s="31" t="str">
        <f t="shared" ca="1" si="8"/>
        <v/>
      </c>
      <c r="E66" s="32" t="e">
        <f t="shared" ca="1" si="1"/>
        <v>#VALUE!</v>
      </c>
      <c r="F66" s="31" t="e">
        <f t="shared" ca="1" si="2"/>
        <v>#VALUE!</v>
      </c>
      <c r="G66" s="31" t="str">
        <f t="shared" ca="1" si="5"/>
        <v/>
      </c>
      <c r="H66" s="31" t="str">
        <f t="shared" ca="1" si="6"/>
        <v/>
      </c>
      <c r="I66" s="31" t="e">
        <f t="shared" ca="1" si="3"/>
        <v>#VALUE!</v>
      </c>
      <c r="J66" s="24"/>
      <c r="K66" s="24"/>
    </row>
    <row r="67" spans="1:11" x14ac:dyDescent="0.25">
      <c r="A67" s="27" t="str">
        <f t="shared" ca="1" si="4"/>
        <v/>
      </c>
      <c r="B67" s="28" t="str">
        <f t="shared" ca="1" si="0"/>
        <v/>
      </c>
      <c r="C67" s="31" t="str">
        <f t="shared" ca="1" si="7"/>
        <v/>
      </c>
      <c r="D67" s="31" t="str">
        <f t="shared" ca="1" si="8"/>
        <v/>
      </c>
      <c r="E67" s="32" t="e">
        <f t="shared" ca="1" si="1"/>
        <v>#VALUE!</v>
      </c>
      <c r="F67" s="31" t="e">
        <f t="shared" ca="1" si="2"/>
        <v>#VALUE!</v>
      </c>
      <c r="G67" s="31" t="str">
        <f t="shared" ca="1" si="5"/>
        <v/>
      </c>
      <c r="H67" s="31" t="str">
        <f t="shared" ca="1" si="6"/>
        <v/>
      </c>
      <c r="I67" s="31" t="e">
        <f t="shared" ca="1" si="3"/>
        <v>#VALUE!</v>
      </c>
      <c r="J67" s="24"/>
      <c r="K67" s="24"/>
    </row>
    <row r="68" spans="1:11" x14ac:dyDescent="0.25">
      <c r="A68" s="27" t="str">
        <f t="shared" ca="1" si="4"/>
        <v/>
      </c>
      <c r="B68" s="28" t="str">
        <f t="shared" ca="1" si="0"/>
        <v/>
      </c>
      <c r="C68" s="31" t="str">
        <f t="shared" ca="1" si="7"/>
        <v/>
      </c>
      <c r="D68" s="31" t="str">
        <f t="shared" ca="1" si="8"/>
        <v/>
      </c>
      <c r="E68" s="32" t="e">
        <f t="shared" ca="1" si="1"/>
        <v>#VALUE!</v>
      </c>
      <c r="F68" s="31" t="e">
        <f t="shared" ca="1" si="2"/>
        <v>#VALUE!</v>
      </c>
      <c r="G68" s="31" t="str">
        <f t="shared" ca="1" si="5"/>
        <v/>
      </c>
      <c r="H68" s="31" t="str">
        <f t="shared" ca="1" si="6"/>
        <v/>
      </c>
      <c r="I68" s="31" t="e">
        <f t="shared" ca="1" si="3"/>
        <v>#VALUE!</v>
      </c>
      <c r="J68" s="24"/>
      <c r="K68" s="24"/>
    </row>
    <row r="69" spans="1:11" x14ac:dyDescent="0.25">
      <c r="A69" s="27" t="str">
        <f t="shared" ca="1" si="4"/>
        <v/>
      </c>
      <c r="B69" s="28" t="str">
        <f t="shared" ca="1" si="0"/>
        <v/>
      </c>
      <c r="C69" s="31" t="str">
        <f t="shared" ca="1" si="7"/>
        <v/>
      </c>
      <c r="D69" s="31" t="str">
        <f t="shared" ca="1" si="8"/>
        <v/>
      </c>
      <c r="E69" s="32" t="e">
        <f t="shared" ca="1" si="1"/>
        <v>#VALUE!</v>
      </c>
      <c r="F69" s="31" t="e">
        <f t="shared" ca="1" si="2"/>
        <v>#VALUE!</v>
      </c>
      <c r="G69" s="31" t="str">
        <f t="shared" ca="1" si="5"/>
        <v/>
      </c>
      <c r="H69" s="31" t="str">
        <f t="shared" ca="1" si="6"/>
        <v/>
      </c>
      <c r="I69" s="31" t="e">
        <f t="shared" ca="1" si="3"/>
        <v>#VALUE!</v>
      </c>
      <c r="J69" s="24"/>
      <c r="K69" s="24"/>
    </row>
    <row r="70" spans="1:11" x14ac:dyDescent="0.25">
      <c r="A70" s="27" t="str">
        <f t="shared" ca="1" si="4"/>
        <v/>
      </c>
      <c r="B70" s="28" t="str">
        <f t="shared" ca="1" si="0"/>
        <v/>
      </c>
      <c r="C70" s="31" t="str">
        <f t="shared" ca="1" si="7"/>
        <v/>
      </c>
      <c r="D70" s="31" t="str">
        <f t="shared" ca="1" si="8"/>
        <v/>
      </c>
      <c r="E70" s="32" t="e">
        <f t="shared" ca="1" si="1"/>
        <v>#VALUE!</v>
      </c>
      <c r="F70" s="31" t="e">
        <f t="shared" ca="1" si="2"/>
        <v>#VALUE!</v>
      </c>
      <c r="G70" s="31" t="str">
        <f t="shared" ca="1" si="5"/>
        <v/>
      </c>
      <c r="H70" s="31" t="str">
        <f t="shared" ca="1" si="6"/>
        <v/>
      </c>
      <c r="I70" s="31" t="e">
        <f t="shared" ca="1" si="3"/>
        <v>#VALUE!</v>
      </c>
      <c r="J70" s="24"/>
      <c r="K70" s="24"/>
    </row>
    <row r="71" spans="1:11" x14ac:dyDescent="0.25">
      <c r="A71" s="27" t="str">
        <f t="shared" ca="1" si="4"/>
        <v/>
      </c>
      <c r="B71" s="28" t="str">
        <f t="shared" ca="1" si="0"/>
        <v/>
      </c>
      <c r="C71" s="31" t="str">
        <f t="shared" ca="1" si="7"/>
        <v/>
      </c>
      <c r="D71" s="31" t="str">
        <f t="shared" ca="1" si="8"/>
        <v/>
      </c>
      <c r="E71" s="32" t="e">
        <f t="shared" ca="1" si="1"/>
        <v>#VALUE!</v>
      </c>
      <c r="F71" s="31" t="e">
        <f t="shared" ca="1" si="2"/>
        <v>#VALUE!</v>
      </c>
      <c r="G71" s="31" t="str">
        <f t="shared" ca="1" si="5"/>
        <v/>
      </c>
      <c r="H71" s="31" t="str">
        <f t="shared" ca="1" si="6"/>
        <v/>
      </c>
      <c r="I71" s="31" t="e">
        <f t="shared" ca="1" si="3"/>
        <v>#VALUE!</v>
      </c>
      <c r="J71" s="24"/>
      <c r="K71" s="24"/>
    </row>
    <row r="72" spans="1:11" x14ac:dyDescent="0.25">
      <c r="A72" s="27" t="str">
        <f t="shared" ca="1" si="4"/>
        <v/>
      </c>
      <c r="B72" s="28" t="str">
        <f t="shared" ca="1" si="0"/>
        <v/>
      </c>
      <c r="C72" s="31" t="str">
        <f t="shared" ca="1" si="7"/>
        <v/>
      </c>
      <c r="D72" s="31" t="str">
        <f t="shared" ca="1" si="8"/>
        <v/>
      </c>
      <c r="E72" s="32" t="e">
        <f t="shared" ca="1" si="1"/>
        <v>#VALUE!</v>
      </c>
      <c r="F72" s="31" t="e">
        <f t="shared" ca="1" si="2"/>
        <v>#VALUE!</v>
      </c>
      <c r="G72" s="31" t="str">
        <f t="shared" ca="1" si="5"/>
        <v/>
      </c>
      <c r="H72" s="31" t="str">
        <f t="shared" ca="1" si="6"/>
        <v/>
      </c>
      <c r="I72" s="31" t="e">
        <f t="shared" ca="1" si="3"/>
        <v>#VALUE!</v>
      </c>
      <c r="J72" s="24"/>
      <c r="K72" s="24"/>
    </row>
    <row r="73" spans="1:11" x14ac:dyDescent="0.25">
      <c r="A73" s="27" t="str">
        <f t="shared" ca="1" si="4"/>
        <v/>
      </c>
      <c r="B73" s="28" t="str">
        <f t="shared" ca="1" si="0"/>
        <v/>
      </c>
      <c r="C73" s="31" t="str">
        <f t="shared" ca="1" si="7"/>
        <v/>
      </c>
      <c r="D73" s="31" t="str">
        <f t="shared" ca="1" si="8"/>
        <v/>
      </c>
      <c r="E73" s="32" t="e">
        <f t="shared" ca="1" si="1"/>
        <v>#VALUE!</v>
      </c>
      <c r="F73" s="31" t="e">
        <f t="shared" ca="1" si="2"/>
        <v>#VALUE!</v>
      </c>
      <c r="G73" s="31" t="str">
        <f t="shared" ca="1" si="5"/>
        <v/>
      </c>
      <c r="H73" s="31" t="str">
        <f t="shared" ca="1" si="6"/>
        <v/>
      </c>
      <c r="I73" s="31" t="e">
        <f t="shared" ca="1" si="3"/>
        <v>#VALUE!</v>
      </c>
      <c r="J73" s="24"/>
      <c r="K73" s="24"/>
    </row>
    <row r="74" spans="1:11" x14ac:dyDescent="0.25">
      <c r="A74" s="27" t="str">
        <f t="shared" ca="1" si="4"/>
        <v/>
      </c>
      <c r="B74" s="28" t="str">
        <f t="shared" ca="1" si="0"/>
        <v/>
      </c>
      <c r="C74" s="31" t="str">
        <f t="shared" ca="1" si="7"/>
        <v/>
      </c>
      <c r="D74" s="31" t="str">
        <f t="shared" ca="1" si="8"/>
        <v/>
      </c>
      <c r="E74" s="32" t="e">
        <f t="shared" ca="1" si="1"/>
        <v>#VALUE!</v>
      </c>
      <c r="F74" s="31" t="e">
        <f t="shared" ca="1" si="2"/>
        <v>#VALUE!</v>
      </c>
      <c r="G74" s="31" t="str">
        <f t="shared" ca="1" si="5"/>
        <v/>
      </c>
      <c r="H74" s="31" t="str">
        <f t="shared" ca="1" si="6"/>
        <v/>
      </c>
      <c r="I74" s="31" t="e">
        <f t="shared" ca="1" si="3"/>
        <v>#VALUE!</v>
      </c>
      <c r="J74" s="24"/>
      <c r="K74" s="24"/>
    </row>
    <row r="75" spans="1:11" x14ac:dyDescent="0.25">
      <c r="A75" s="27" t="str">
        <f t="shared" ca="1" si="4"/>
        <v/>
      </c>
      <c r="B75" s="28" t="str">
        <f t="shared" ca="1" si="0"/>
        <v/>
      </c>
      <c r="C75" s="31" t="str">
        <f t="shared" ca="1" si="7"/>
        <v/>
      </c>
      <c r="D75" s="31" t="str">
        <f t="shared" ca="1" si="8"/>
        <v/>
      </c>
      <c r="E75" s="32" t="e">
        <f t="shared" ca="1" si="1"/>
        <v>#VALUE!</v>
      </c>
      <c r="F75" s="31" t="e">
        <f t="shared" ca="1" si="2"/>
        <v>#VALUE!</v>
      </c>
      <c r="G75" s="31" t="str">
        <f t="shared" ca="1" si="5"/>
        <v/>
      </c>
      <c r="H75" s="31" t="str">
        <f t="shared" ca="1" si="6"/>
        <v/>
      </c>
      <c r="I75" s="31" t="e">
        <f t="shared" ca="1" si="3"/>
        <v>#VALUE!</v>
      </c>
      <c r="J75" s="24"/>
      <c r="K75" s="24"/>
    </row>
    <row r="76" spans="1:11" x14ac:dyDescent="0.25">
      <c r="A76" s="27" t="str">
        <f t="shared" ca="1" si="4"/>
        <v/>
      </c>
      <c r="B76" s="28" t="str">
        <f t="shared" ca="1" si="0"/>
        <v/>
      </c>
      <c r="C76" s="31" t="str">
        <f t="shared" ca="1" si="7"/>
        <v/>
      </c>
      <c r="D76" s="31" t="str">
        <f t="shared" ca="1" si="8"/>
        <v/>
      </c>
      <c r="E76" s="32" t="e">
        <f t="shared" ca="1" si="1"/>
        <v>#VALUE!</v>
      </c>
      <c r="F76" s="31" t="e">
        <f t="shared" ca="1" si="2"/>
        <v>#VALUE!</v>
      </c>
      <c r="G76" s="31" t="str">
        <f t="shared" ca="1" si="5"/>
        <v/>
      </c>
      <c r="H76" s="31" t="str">
        <f t="shared" ca="1" si="6"/>
        <v/>
      </c>
      <c r="I76" s="31" t="e">
        <f t="shared" ca="1" si="3"/>
        <v>#VALUE!</v>
      </c>
      <c r="J76" s="24"/>
      <c r="K76" s="24"/>
    </row>
    <row r="77" spans="1:11" x14ac:dyDescent="0.25">
      <c r="A77" s="27" t="str">
        <f t="shared" ca="1" si="4"/>
        <v/>
      </c>
      <c r="B77" s="28" t="str">
        <f t="shared" ca="1" si="0"/>
        <v/>
      </c>
      <c r="C77" s="31" t="str">
        <f t="shared" ca="1" si="7"/>
        <v/>
      </c>
      <c r="D77" s="31" t="str">
        <f t="shared" ca="1" si="8"/>
        <v/>
      </c>
      <c r="E77" s="32" t="e">
        <f t="shared" ca="1" si="1"/>
        <v>#VALUE!</v>
      </c>
      <c r="F77" s="31" t="e">
        <f t="shared" ca="1" si="2"/>
        <v>#VALUE!</v>
      </c>
      <c r="G77" s="31" t="str">
        <f t="shared" ca="1" si="5"/>
        <v/>
      </c>
      <c r="H77" s="31" t="str">
        <f t="shared" ca="1" si="6"/>
        <v/>
      </c>
      <c r="I77" s="31" t="e">
        <f t="shared" ca="1" si="3"/>
        <v>#VALUE!</v>
      </c>
      <c r="J77" s="24"/>
      <c r="K77" s="24"/>
    </row>
    <row r="78" spans="1:11" x14ac:dyDescent="0.25">
      <c r="A78" s="27" t="str">
        <f t="shared" ca="1" si="4"/>
        <v/>
      </c>
      <c r="B78" s="28" t="str">
        <f t="shared" ca="1" si="0"/>
        <v/>
      </c>
      <c r="C78" s="31" t="str">
        <f t="shared" ca="1" si="7"/>
        <v/>
      </c>
      <c r="D78" s="31" t="str">
        <f t="shared" ca="1" si="8"/>
        <v/>
      </c>
      <c r="E78" s="32" t="e">
        <f t="shared" ca="1" si="1"/>
        <v>#VALUE!</v>
      </c>
      <c r="F78" s="31" t="e">
        <f t="shared" ca="1" si="2"/>
        <v>#VALUE!</v>
      </c>
      <c r="G78" s="31" t="str">
        <f t="shared" ca="1" si="5"/>
        <v/>
      </c>
      <c r="H78" s="31" t="str">
        <f t="shared" ca="1" si="6"/>
        <v/>
      </c>
      <c r="I78" s="31" t="e">
        <f t="shared" ca="1" si="3"/>
        <v>#VALUE!</v>
      </c>
      <c r="J78" s="24"/>
      <c r="K78" s="24"/>
    </row>
    <row r="79" spans="1:11" x14ac:dyDescent="0.25">
      <c r="A79" s="27" t="str">
        <f t="shared" ca="1" si="4"/>
        <v/>
      </c>
      <c r="B79" s="28" t="str">
        <f t="shared" ca="1" si="0"/>
        <v/>
      </c>
      <c r="C79" s="31" t="str">
        <f t="shared" ca="1" si="7"/>
        <v/>
      </c>
      <c r="D79" s="31" t="str">
        <f t="shared" ca="1" si="8"/>
        <v/>
      </c>
      <c r="E79" s="32" t="e">
        <f t="shared" ca="1" si="1"/>
        <v>#VALUE!</v>
      </c>
      <c r="F79" s="31" t="e">
        <f t="shared" ca="1" si="2"/>
        <v>#VALUE!</v>
      </c>
      <c r="G79" s="31" t="str">
        <f t="shared" ca="1" si="5"/>
        <v/>
      </c>
      <c r="H79" s="31" t="str">
        <f t="shared" ca="1" si="6"/>
        <v/>
      </c>
      <c r="I79" s="31" t="e">
        <f t="shared" ca="1" si="3"/>
        <v>#VALUE!</v>
      </c>
      <c r="J79" s="24"/>
      <c r="K79" s="24"/>
    </row>
    <row r="80" spans="1:11" x14ac:dyDescent="0.25">
      <c r="A80" s="27" t="str">
        <f t="shared" ca="1" si="4"/>
        <v/>
      </c>
      <c r="B80" s="28" t="str">
        <f t="shared" ca="1" si="0"/>
        <v/>
      </c>
      <c r="C80" s="31" t="str">
        <f t="shared" ca="1" si="7"/>
        <v/>
      </c>
      <c r="D80" s="31" t="str">
        <f t="shared" ca="1" si="8"/>
        <v/>
      </c>
      <c r="E80" s="32" t="e">
        <f t="shared" ca="1" si="1"/>
        <v>#VALUE!</v>
      </c>
      <c r="F80" s="31" t="e">
        <f t="shared" ca="1" si="2"/>
        <v>#VALUE!</v>
      </c>
      <c r="G80" s="31" t="str">
        <f t="shared" ca="1" si="5"/>
        <v/>
      </c>
      <c r="H80" s="31" t="str">
        <f t="shared" ca="1" si="6"/>
        <v/>
      </c>
      <c r="I80" s="31" t="e">
        <f t="shared" ca="1" si="3"/>
        <v>#VALUE!</v>
      </c>
      <c r="J80" s="24"/>
      <c r="K80" s="24"/>
    </row>
    <row r="81" spans="1:11" x14ac:dyDescent="0.25">
      <c r="A81" s="27" t="str">
        <f t="shared" ca="1" si="4"/>
        <v/>
      </c>
      <c r="B81" s="28" t="str">
        <f t="shared" ca="1" si="0"/>
        <v/>
      </c>
      <c r="C81" s="31" t="str">
        <f t="shared" ca="1" si="7"/>
        <v/>
      </c>
      <c r="D81" s="31" t="str">
        <f t="shared" ca="1" si="8"/>
        <v/>
      </c>
      <c r="E81" s="32" t="e">
        <f t="shared" ca="1" si="1"/>
        <v>#VALUE!</v>
      </c>
      <c r="F81" s="31" t="e">
        <f t="shared" ca="1" si="2"/>
        <v>#VALUE!</v>
      </c>
      <c r="G81" s="31" t="str">
        <f t="shared" ca="1" si="5"/>
        <v/>
      </c>
      <c r="H81" s="31" t="str">
        <f t="shared" ca="1" si="6"/>
        <v/>
      </c>
      <c r="I81" s="31" t="e">
        <f t="shared" ca="1" si="3"/>
        <v>#VALUE!</v>
      </c>
      <c r="J81" s="24"/>
      <c r="K81" s="24"/>
    </row>
    <row r="82" spans="1:11" x14ac:dyDescent="0.25">
      <c r="A82" s="27" t="str">
        <f t="shared" ca="1" si="4"/>
        <v/>
      </c>
      <c r="B82" s="28" t="str">
        <f t="shared" ref="B82:B145" ca="1" si="9">IF(Pay_Num&lt;&gt;"",DATE(YEAR(Loan_Start),MONTH(Loan_Start)+(Pay_Num)*12/Num_Pmt_Per_Year,DAY(Loan_Start)),"")</f>
        <v/>
      </c>
      <c r="C82" s="31" t="str">
        <f t="shared" ca="1" si="7"/>
        <v/>
      </c>
      <c r="D82" s="31" t="str">
        <f t="shared" ca="1" si="8"/>
        <v/>
      </c>
      <c r="E82" s="32" t="e">
        <f t="shared" ref="E82:E145" ca="1" si="10">IF(AND(Pay_Num&lt;&gt;"",Sched_Pay+Scheduled_Extra_Payments&lt;Beg_Bal),Scheduled_Extra_Payments,IF(AND(Pay_Num&lt;&gt;"",Beg_Bal-Sched_Pay&gt;0),Beg_Bal-Sched_Pay,IF(Pay_Num&lt;&gt;"",0,"")))</f>
        <v>#VALUE!</v>
      </c>
      <c r="F82" s="31" t="e">
        <f t="shared" ref="F82:F145" ca="1" si="11">IF(AND(Pay_Num&lt;&gt;"",Sched_Pay+Extra_Pay&lt;Beg_Bal),Sched_Pay+Extra_Pay,IF(Pay_Num&lt;&gt;"",Beg_Bal,""))</f>
        <v>#VALUE!</v>
      </c>
      <c r="G82" s="31" t="str">
        <f t="shared" ca="1" si="5"/>
        <v/>
      </c>
      <c r="H82" s="31" t="str">
        <f t="shared" ca="1" si="6"/>
        <v/>
      </c>
      <c r="I82" s="31" t="e">
        <f t="shared" ref="I82:I145" ca="1" si="12">IF(AND(Pay_Num&lt;&gt;"",Sched_Pay+Extra_Pay&lt;Beg_Bal),Beg_Bal-Princ,IF(Pay_Num&lt;&gt;"",0,""))</f>
        <v>#VALUE!</v>
      </c>
      <c r="J82" s="24"/>
      <c r="K82" s="24"/>
    </row>
    <row r="83" spans="1:11" x14ac:dyDescent="0.25">
      <c r="A83" s="27" t="str">
        <f t="shared" ref="A83:A146" ca="1" si="13">IF(Values_Entered,A82+1,"")</f>
        <v/>
      </c>
      <c r="B83" s="28" t="str">
        <f t="shared" ca="1" si="9"/>
        <v/>
      </c>
      <c r="C83" s="31" t="str">
        <f t="shared" ca="1" si="7"/>
        <v/>
      </c>
      <c r="D83" s="31" t="str">
        <f t="shared" ca="1" si="8"/>
        <v/>
      </c>
      <c r="E83" s="32" t="e">
        <f t="shared" ca="1" si="10"/>
        <v>#VALUE!</v>
      </c>
      <c r="F83" s="31" t="e">
        <f t="shared" ca="1" si="11"/>
        <v>#VALUE!</v>
      </c>
      <c r="G83" s="31" t="str">
        <f t="shared" ref="G83:G146" ca="1" si="14">IF(Pay_Num&lt;&gt;"",Total_Pay-Int,"")</f>
        <v/>
      </c>
      <c r="H83" s="31" t="str">
        <f t="shared" ref="H83:H146" ca="1" si="15">IF(Pay_Num&lt;&gt;"",Beg_Bal*Interest_Rate/Num_Pmt_Per_Year,"")</f>
        <v/>
      </c>
      <c r="I83" s="31" t="e">
        <f t="shared" ca="1" si="12"/>
        <v>#VALUE!</v>
      </c>
      <c r="J83" s="24"/>
      <c r="K83" s="24"/>
    </row>
    <row r="84" spans="1:11" x14ac:dyDescent="0.25">
      <c r="A84" s="27" t="str">
        <f t="shared" ca="1" si="13"/>
        <v/>
      </c>
      <c r="B84" s="28" t="str">
        <f t="shared" ca="1" si="9"/>
        <v/>
      </c>
      <c r="C84" s="31" t="str">
        <f t="shared" ref="C84:C147" ca="1" si="16">IF(Pay_Num&lt;&gt;"",I83,"")</f>
        <v/>
      </c>
      <c r="D84" s="31" t="str">
        <f t="shared" ref="D84:D147" ca="1" si="17">IF(Pay_Num&lt;&gt;"",Scheduled_Monthly_Payment,"")</f>
        <v/>
      </c>
      <c r="E84" s="32" t="e">
        <f t="shared" ca="1" si="10"/>
        <v>#VALUE!</v>
      </c>
      <c r="F84" s="31" t="e">
        <f t="shared" ca="1" si="11"/>
        <v>#VALUE!</v>
      </c>
      <c r="G84" s="31" t="str">
        <f t="shared" ca="1" si="14"/>
        <v/>
      </c>
      <c r="H84" s="31" t="str">
        <f t="shared" ca="1" si="15"/>
        <v/>
      </c>
      <c r="I84" s="31" t="e">
        <f t="shared" ca="1" si="12"/>
        <v>#VALUE!</v>
      </c>
      <c r="J84" s="24"/>
      <c r="K84" s="24"/>
    </row>
    <row r="85" spans="1:11" x14ac:dyDescent="0.25">
      <c r="A85" s="27" t="str">
        <f t="shared" ca="1" si="13"/>
        <v/>
      </c>
      <c r="B85" s="28" t="str">
        <f t="shared" ca="1" si="9"/>
        <v/>
      </c>
      <c r="C85" s="31" t="str">
        <f t="shared" ca="1" si="16"/>
        <v/>
      </c>
      <c r="D85" s="31" t="str">
        <f t="shared" ca="1" si="17"/>
        <v/>
      </c>
      <c r="E85" s="32" t="e">
        <f t="shared" ca="1" si="10"/>
        <v>#VALUE!</v>
      </c>
      <c r="F85" s="31" t="e">
        <f t="shared" ca="1" si="11"/>
        <v>#VALUE!</v>
      </c>
      <c r="G85" s="31" t="str">
        <f t="shared" ca="1" si="14"/>
        <v/>
      </c>
      <c r="H85" s="31" t="str">
        <f t="shared" ca="1" si="15"/>
        <v/>
      </c>
      <c r="I85" s="31" t="e">
        <f t="shared" ca="1" si="12"/>
        <v>#VALUE!</v>
      </c>
      <c r="J85" s="24"/>
      <c r="K85" s="24"/>
    </row>
    <row r="86" spans="1:11" x14ac:dyDescent="0.25">
      <c r="A86" s="27" t="str">
        <f t="shared" ca="1" si="13"/>
        <v/>
      </c>
      <c r="B86" s="28" t="str">
        <f t="shared" ca="1" si="9"/>
        <v/>
      </c>
      <c r="C86" s="31" t="str">
        <f t="shared" ca="1" si="16"/>
        <v/>
      </c>
      <c r="D86" s="31" t="str">
        <f t="shared" ca="1" si="17"/>
        <v/>
      </c>
      <c r="E86" s="32" t="e">
        <f t="shared" ca="1" si="10"/>
        <v>#VALUE!</v>
      </c>
      <c r="F86" s="31" t="e">
        <f t="shared" ca="1" si="11"/>
        <v>#VALUE!</v>
      </c>
      <c r="G86" s="31" t="str">
        <f t="shared" ca="1" si="14"/>
        <v/>
      </c>
      <c r="H86" s="31" t="str">
        <f t="shared" ca="1" si="15"/>
        <v/>
      </c>
      <c r="I86" s="31" t="e">
        <f t="shared" ca="1" si="12"/>
        <v>#VALUE!</v>
      </c>
      <c r="J86" s="24"/>
      <c r="K86" s="24"/>
    </row>
    <row r="87" spans="1:11" x14ac:dyDescent="0.25">
      <c r="A87" s="27" t="str">
        <f t="shared" ca="1" si="13"/>
        <v/>
      </c>
      <c r="B87" s="28" t="str">
        <f t="shared" ca="1" si="9"/>
        <v/>
      </c>
      <c r="C87" s="31" t="str">
        <f t="shared" ca="1" si="16"/>
        <v/>
      </c>
      <c r="D87" s="31" t="str">
        <f t="shared" ca="1" si="17"/>
        <v/>
      </c>
      <c r="E87" s="32" t="e">
        <f t="shared" ca="1" si="10"/>
        <v>#VALUE!</v>
      </c>
      <c r="F87" s="31" t="e">
        <f t="shared" ca="1" si="11"/>
        <v>#VALUE!</v>
      </c>
      <c r="G87" s="31" t="str">
        <f t="shared" ca="1" si="14"/>
        <v/>
      </c>
      <c r="H87" s="31" t="str">
        <f t="shared" ca="1" si="15"/>
        <v/>
      </c>
      <c r="I87" s="31" t="e">
        <f t="shared" ca="1" si="12"/>
        <v>#VALUE!</v>
      </c>
      <c r="J87" s="24"/>
      <c r="K87" s="24"/>
    </row>
    <row r="88" spans="1:11" x14ac:dyDescent="0.25">
      <c r="A88" s="27" t="str">
        <f t="shared" ca="1" si="13"/>
        <v/>
      </c>
      <c r="B88" s="28" t="str">
        <f t="shared" ca="1" si="9"/>
        <v/>
      </c>
      <c r="C88" s="31" t="str">
        <f t="shared" ca="1" si="16"/>
        <v/>
      </c>
      <c r="D88" s="31" t="str">
        <f t="shared" ca="1" si="17"/>
        <v/>
      </c>
      <c r="E88" s="32" t="e">
        <f t="shared" ca="1" si="10"/>
        <v>#VALUE!</v>
      </c>
      <c r="F88" s="31" t="e">
        <f t="shared" ca="1" si="11"/>
        <v>#VALUE!</v>
      </c>
      <c r="G88" s="31" t="str">
        <f t="shared" ca="1" si="14"/>
        <v/>
      </c>
      <c r="H88" s="31" t="str">
        <f t="shared" ca="1" si="15"/>
        <v/>
      </c>
      <c r="I88" s="31" t="e">
        <f t="shared" ca="1" si="12"/>
        <v>#VALUE!</v>
      </c>
      <c r="J88" s="24"/>
      <c r="K88" s="24"/>
    </row>
    <row r="89" spans="1:11" x14ac:dyDescent="0.25">
      <c r="A89" s="27" t="str">
        <f t="shared" ca="1" si="13"/>
        <v/>
      </c>
      <c r="B89" s="28" t="str">
        <f t="shared" ca="1" si="9"/>
        <v/>
      </c>
      <c r="C89" s="31" t="str">
        <f t="shared" ca="1" si="16"/>
        <v/>
      </c>
      <c r="D89" s="31" t="str">
        <f t="shared" ca="1" si="17"/>
        <v/>
      </c>
      <c r="E89" s="32" t="e">
        <f t="shared" ca="1" si="10"/>
        <v>#VALUE!</v>
      </c>
      <c r="F89" s="31" t="e">
        <f t="shared" ca="1" si="11"/>
        <v>#VALUE!</v>
      </c>
      <c r="G89" s="31" t="str">
        <f t="shared" ca="1" si="14"/>
        <v/>
      </c>
      <c r="H89" s="31" t="str">
        <f t="shared" ca="1" si="15"/>
        <v/>
      </c>
      <c r="I89" s="31" t="e">
        <f t="shared" ca="1" si="12"/>
        <v>#VALUE!</v>
      </c>
      <c r="J89" s="24"/>
      <c r="K89" s="24"/>
    </row>
    <row r="90" spans="1:11" x14ac:dyDescent="0.25">
      <c r="A90" s="27" t="str">
        <f t="shared" ca="1" si="13"/>
        <v/>
      </c>
      <c r="B90" s="28" t="str">
        <f t="shared" ca="1" si="9"/>
        <v/>
      </c>
      <c r="C90" s="31" t="str">
        <f t="shared" ca="1" si="16"/>
        <v/>
      </c>
      <c r="D90" s="31" t="str">
        <f t="shared" ca="1" si="17"/>
        <v/>
      </c>
      <c r="E90" s="32" t="e">
        <f t="shared" ca="1" si="10"/>
        <v>#VALUE!</v>
      </c>
      <c r="F90" s="31" t="e">
        <f t="shared" ca="1" si="11"/>
        <v>#VALUE!</v>
      </c>
      <c r="G90" s="31" t="str">
        <f t="shared" ca="1" si="14"/>
        <v/>
      </c>
      <c r="H90" s="31" t="str">
        <f t="shared" ca="1" si="15"/>
        <v/>
      </c>
      <c r="I90" s="31" t="e">
        <f t="shared" ca="1" si="12"/>
        <v>#VALUE!</v>
      </c>
      <c r="J90" s="24"/>
      <c r="K90" s="24"/>
    </row>
    <row r="91" spans="1:11" x14ac:dyDescent="0.25">
      <c r="A91" s="27" t="str">
        <f t="shared" ca="1" si="13"/>
        <v/>
      </c>
      <c r="B91" s="28" t="str">
        <f t="shared" ca="1" si="9"/>
        <v/>
      </c>
      <c r="C91" s="31" t="str">
        <f t="shared" ca="1" si="16"/>
        <v/>
      </c>
      <c r="D91" s="31" t="str">
        <f t="shared" ca="1" si="17"/>
        <v/>
      </c>
      <c r="E91" s="32" t="e">
        <f t="shared" ca="1" si="10"/>
        <v>#VALUE!</v>
      </c>
      <c r="F91" s="31" t="e">
        <f t="shared" ca="1" si="11"/>
        <v>#VALUE!</v>
      </c>
      <c r="G91" s="31" t="str">
        <f t="shared" ca="1" si="14"/>
        <v/>
      </c>
      <c r="H91" s="31" t="str">
        <f t="shared" ca="1" si="15"/>
        <v/>
      </c>
      <c r="I91" s="31" t="e">
        <f t="shared" ca="1" si="12"/>
        <v>#VALUE!</v>
      </c>
      <c r="J91" s="24"/>
      <c r="K91" s="24"/>
    </row>
    <row r="92" spans="1:11" x14ac:dyDescent="0.25">
      <c r="A92" s="27" t="str">
        <f t="shared" ca="1" si="13"/>
        <v/>
      </c>
      <c r="B92" s="28" t="str">
        <f t="shared" ca="1" si="9"/>
        <v/>
      </c>
      <c r="C92" s="31" t="str">
        <f t="shared" ca="1" si="16"/>
        <v/>
      </c>
      <c r="D92" s="31" t="str">
        <f t="shared" ca="1" si="17"/>
        <v/>
      </c>
      <c r="E92" s="32" t="e">
        <f t="shared" ca="1" si="10"/>
        <v>#VALUE!</v>
      </c>
      <c r="F92" s="31" t="e">
        <f t="shared" ca="1" si="11"/>
        <v>#VALUE!</v>
      </c>
      <c r="G92" s="31" t="str">
        <f t="shared" ca="1" si="14"/>
        <v/>
      </c>
      <c r="H92" s="31" t="str">
        <f t="shared" ca="1" si="15"/>
        <v/>
      </c>
      <c r="I92" s="31" t="e">
        <f t="shared" ca="1" si="12"/>
        <v>#VALUE!</v>
      </c>
      <c r="J92" s="24"/>
      <c r="K92" s="24"/>
    </row>
    <row r="93" spans="1:11" x14ac:dyDescent="0.25">
      <c r="A93" s="27" t="str">
        <f t="shared" ca="1" si="13"/>
        <v/>
      </c>
      <c r="B93" s="28" t="str">
        <f t="shared" ca="1" si="9"/>
        <v/>
      </c>
      <c r="C93" s="31" t="str">
        <f t="shared" ca="1" si="16"/>
        <v/>
      </c>
      <c r="D93" s="31" t="str">
        <f t="shared" ca="1" si="17"/>
        <v/>
      </c>
      <c r="E93" s="32" t="e">
        <f t="shared" ca="1" si="10"/>
        <v>#VALUE!</v>
      </c>
      <c r="F93" s="31" t="e">
        <f t="shared" ca="1" si="11"/>
        <v>#VALUE!</v>
      </c>
      <c r="G93" s="31" t="str">
        <f t="shared" ca="1" si="14"/>
        <v/>
      </c>
      <c r="H93" s="31" t="str">
        <f t="shared" ca="1" si="15"/>
        <v/>
      </c>
      <c r="I93" s="31" t="e">
        <f t="shared" ca="1" si="12"/>
        <v>#VALUE!</v>
      </c>
      <c r="J93" s="24"/>
      <c r="K93" s="24"/>
    </row>
    <row r="94" spans="1:11" x14ac:dyDescent="0.25">
      <c r="A94" s="27" t="str">
        <f t="shared" ca="1" si="13"/>
        <v/>
      </c>
      <c r="B94" s="28" t="str">
        <f t="shared" ca="1" si="9"/>
        <v/>
      </c>
      <c r="C94" s="31" t="str">
        <f t="shared" ca="1" si="16"/>
        <v/>
      </c>
      <c r="D94" s="31" t="str">
        <f t="shared" ca="1" si="17"/>
        <v/>
      </c>
      <c r="E94" s="32" t="e">
        <f t="shared" ca="1" si="10"/>
        <v>#VALUE!</v>
      </c>
      <c r="F94" s="31" t="e">
        <f t="shared" ca="1" si="11"/>
        <v>#VALUE!</v>
      </c>
      <c r="G94" s="31" t="str">
        <f t="shared" ca="1" si="14"/>
        <v/>
      </c>
      <c r="H94" s="31" t="str">
        <f t="shared" ca="1" si="15"/>
        <v/>
      </c>
      <c r="I94" s="31" t="e">
        <f t="shared" ca="1" si="12"/>
        <v>#VALUE!</v>
      </c>
      <c r="J94" s="24"/>
      <c r="K94" s="24"/>
    </row>
    <row r="95" spans="1:11" x14ac:dyDescent="0.25">
      <c r="A95" s="27" t="str">
        <f t="shared" ca="1" si="13"/>
        <v/>
      </c>
      <c r="B95" s="28" t="str">
        <f t="shared" ca="1" si="9"/>
        <v/>
      </c>
      <c r="C95" s="31" t="str">
        <f t="shared" ca="1" si="16"/>
        <v/>
      </c>
      <c r="D95" s="31" t="str">
        <f t="shared" ca="1" si="17"/>
        <v/>
      </c>
      <c r="E95" s="32" t="e">
        <f t="shared" ca="1" si="10"/>
        <v>#VALUE!</v>
      </c>
      <c r="F95" s="31" t="e">
        <f t="shared" ca="1" si="11"/>
        <v>#VALUE!</v>
      </c>
      <c r="G95" s="31" t="str">
        <f t="shared" ca="1" si="14"/>
        <v/>
      </c>
      <c r="H95" s="31" t="str">
        <f t="shared" ca="1" si="15"/>
        <v/>
      </c>
      <c r="I95" s="31" t="e">
        <f t="shared" ca="1" si="12"/>
        <v>#VALUE!</v>
      </c>
      <c r="J95" s="24"/>
      <c r="K95" s="24"/>
    </row>
    <row r="96" spans="1:11" x14ac:dyDescent="0.25">
      <c r="A96" s="27" t="str">
        <f t="shared" ca="1" si="13"/>
        <v/>
      </c>
      <c r="B96" s="28" t="str">
        <f t="shared" ca="1" si="9"/>
        <v/>
      </c>
      <c r="C96" s="31" t="str">
        <f t="shared" ca="1" si="16"/>
        <v/>
      </c>
      <c r="D96" s="31" t="str">
        <f t="shared" ca="1" si="17"/>
        <v/>
      </c>
      <c r="E96" s="32" t="e">
        <f t="shared" ca="1" si="10"/>
        <v>#VALUE!</v>
      </c>
      <c r="F96" s="31" t="e">
        <f t="shared" ca="1" si="11"/>
        <v>#VALUE!</v>
      </c>
      <c r="G96" s="31" t="str">
        <f t="shared" ca="1" si="14"/>
        <v/>
      </c>
      <c r="H96" s="31" t="str">
        <f t="shared" ca="1" si="15"/>
        <v/>
      </c>
      <c r="I96" s="31" t="e">
        <f t="shared" ca="1" si="12"/>
        <v>#VALUE!</v>
      </c>
      <c r="J96" s="24"/>
      <c r="K96" s="24"/>
    </row>
    <row r="97" spans="1:11" x14ac:dyDescent="0.25">
      <c r="A97" s="27" t="str">
        <f t="shared" ca="1" si="13"/>
        <v/>
      </c>
      <c r="B97" s="28" t="str">
        <f t="shared" ca="1" si="9"/>
        <v/>
      </c>
      <c r="C97" s="31" t="str">
        <f t="shared" ca="1" si="16"/>
        <v/>
      </c>
      <c r="D97" s="31" t="str">
        <f t="shared" ca="1" si="17"/>
        <v/>
      </c>
      <c r="E97" s="32" t="e">
        <f t="shared" ca="1" si="10"/>
        <v>#VALUE!</v>
      </c>
      <c r="F97" s="31" t="e">
        <f t="shared" ca="1" si="11"/>
        <v>#VALUE!</v>
      </c>
      <c r="G97" s="31" t="str">
        <f t="shared" ca="1" si="14"/>
        <v/>
      </c>
      <c r="H97" s="31" t="str">
        <f t="shared" ca="1" si="15"/>
        <v/>
      </c>
      <c r="I97" s="31" t="e">
        <f t="shared" ca="1" si="12"/>
        <v>#VALUE!</v>
      </c>
      <c r="J97" s="24"/>
      <c r="K97" s="24"/>
    </row>
    <row r="98" spans="1:11" x14ac:dyDescent="0.25">
      <c r="A98" s="27" t="str">
        <f t="shared" ca="1" si="13"/>
        <v/>
      </c>
      <c r="B98" s="28" t="str">
        <f t="shared" ca="1" si="9"/>
        <v/>
      </c>
      <c r="C98" s="31" t="str">
        <f t="shared" ca="1" si="16"/>
        <v/>
      </c>
      <c r="D98" s="31" t="str">
        <f t="shared" ca="1" si="17"/>
        <v/>
      </c>
      <c r="E98" s="32" t="e">
        <f t="shared" ca="1" si="10"/>
        <v>#VALUE!</v>
      </c>
      <c r="F98" s="31" t="e">
        <f t="shared" ca="1" si="11"/>
        <v>#VALUE!</v>
      </c>
      <c r="G98" s="31" t="str">
        <f t="shared" ca="1" si="14"/>
        <v/>
      </c>
      <c r="H98" s="31" t="str">
        <f t="shared" ca="1" si="15"/>
        <v/>
      </c>
      <c r="I98" s="31" t="e">
        <f t="shared" ca="1" si="12"/>
        <v>#VALUE!</v>
      </c>
      <c r="J98" s="24"/>
      <c r="K98" s="24"/>
    </row>
    <row r="99" spans="1:11" x14ac:dyDescent="0.25">
      <c r="A99" s="27" t="str">
        <f t="shared" ca="1" si="13"/>
        <v/>
      </c>
      <c r="B99" s="28" t="str">
        <f t="shared" ca="1" si="9"/>
        <v/>
      </c>
      <c r="C99" s="31" t="str">
        <f t="shared" ca="1" si="16"/>
        <v/>
      </c>
      <c r="D99" s="31" t="str">
        <f t="shared" ca="1" si="17"/>
        <v/>
      </c>
      <c r="E99" s="32" t="e">
        <f t="shared" ca="1" si="10"/>
        <v>#VALUE!</v>
      </c>
      <c r="F99" s="31" t="e">
        <f t="shared" ca="1" si="11"/>
        <v>#VALUE!</v>
      </c>
      <c r="G99" s="31" t="str">
        <f t="shared" ca="1" si="14"/>
        <v/>
      </c>
      <c r="H99" s="31" t="str">
        <f t="shared" ca="1" si="15"/>
        <v/>
      </c>
      <c r="I99" s="31" t="e">
        <f t="shared" ca="1" si="12"/>
        <v>#VALUE!</v>
      </c>
      <c r="J99" s="24"/>
      <c r="K99" s="24"/>
    </row>
    <row r="100" spans="1:11" x14ac:dyDescent="0.25">
      <c r="A100" s="27" t="str">
        <f t="shared" ca="1" si="13"/>
        <v/>
      </c>
      <c r="B100" s="28" t="str">
        <f t="shared" ca="1" si="9"/>
        <v/>
      </c>
      <c r="C100" s="31" t="str">
        <f t="shared" ca="1" si="16"/>
        <v/>
      </c>
      <c r="D100" s="31" t="str">
        <f t="shared" ca="1" si="17"/>
        <v/>
      </c>
      <c r="E100" s="32" t="e">
        <f t="shared" ca="1" si="10"/>
        <v>#VALUE!</v>
      </c>
      <c r="F100" s="31" t="e">
        <f t="shared" ca="1" si="11"/>
        <v>#VALUE!</v>
      </c>
      <c r="G100" s="31" t="str">
        <f t="shared" ca="1" si="14"/>
        <v/>
      </c>
      <c r="H100" s="31" t="str">
        <f t="shared" ca="1" si="15"/>
        <v/>
      </c>
      <c r="I100" s="31" t="e">
        <f t="shared" ca="1" si="12"/>
        <v>#VALUE!</v>
      </c>
      <c r="J100" s="24"/>
      <c r="K100" s="24"/>
    </row>
    <row r="101" spans="1:11" x14ac:dyDescent="0.25">
      <c r="A101" s="27" t="str">
        <f t="shared" ca="1" si="13"/>
        <v/>
      </c>
      <c r="B101" s="28" t="str">
        <f t="shared" ca="1" si="9"/>
        <v/>
      </c>
      <c r="C101" s="31" t="str">
        <f t="shared" ca="1" si="16"/>
        <v/>
      </c>
      <c r="D101" s="31" t="str">
        <f t="shared" ca="1" si="17"/>
        <v/>
      </c>
      <c r="E101" s="32" t="e">
        <f t="shared" ca="1" si="10"/>
        <v>#VALUE!</v>
      </c>
      <c r="F101" s="31" t="e">
        <f t="shared" ca="1" si="11"/>
        <v>#VALUE!</v>
      </c>
      <c r="G101" s="31" t="str">
        <f t="shared" ca="1" si="14"/>
        <v/>
      </c>
      <c r="H101" s="31" t="str">
        <f t="shared" ca="1" si="15"/>
        <v/>
      </c>
      <c r="I101" s="31" t="e">
        <f t="shared" ca="1" si="12"/>
        <v>#VALUE!</v>
      </c>
      <c r="J101" s="24"/>
      <c r="K101" s="24"/>
    </row>
    <row r="102" spans="1:11" x14ac:dyDescent="0.25">
      <c r="A102" s="27" t="str">
        <f t="shared" ca="1" si="13"/>
        <v/>
      </c>
      <c r="B102" s="28" t="str">
        <f t="shared" ca="1" si="9"/>
        <v/>
      </c>
      <c r="C102" s="31" t="str">
        <f t="shared" ca="1" si="16"/>
        <v/>
      </c>
      <c r="D102" s="31" t="str">
        <f t="shared" ca="1" si="17"/>
        <v/>
      </c>
      <c r="E102" s="32" t="e">
        <f t="shared" ca="1" si="10"/>
        <v>#VALUE!</v>
      </c>
      <c r="F102" s="31" t="e">
        <f t="shared" ca="1" si="11"/>
        <v>#VALUE!</v>
      </c>
      <c r="G102" s="31" t="str">
        <f t="shared" ca="1" si="14"/>
        <v/>
      </c>
      <c r="H102" s="31" t="str">
        <f t="shared" ca="1" si="15"/>
        <v/>
      </c>
      <c r="I102" s="31" t="e">
        <f t="shared" ca="1" si="12"/>
        <v>#VALUE!</v>
      </c>
      <c r="J102" s="24"/>
      <c r="K102" s="24"/>
    </row>
    <row r="103" spans="1:11" x14ac:dyDescent="0.25">
      <c r="A103" s="27" t="str">
        <f t="shared" ca="1" si="13"/>
        <v/>
      </c>
      <c r="B103" s="28" t="str">
        <f t="shared" ca="1" si="9"/>
        <v/>
      </c>
      <c r="C103" s="31" t="str">
        <f t="shared" ca="1" si="16"/>
        <v/>
      </c>
      <c r="D103" s="31" t="str">
        <f t="shared" ca="1" si="17"/>
        <v/>
      </c>
      <c r="E103" s="32" t="e">
        <f t="shared" ca="1" si="10"/>
        <v>#VALUE!</v>
      </c>
      <c r="F103" s="31" t="e">
        <f t="shared" ca="1" si="11"/>
        <v>#VALUE!</v>
      </c>
      <c r="G103" s="31" t="str">
        <f t="shared" ca="1" si="14"/>
        <v/>
      </c>
      <c r="H103" s="31" t="str">
        <f t="shared" ca="1" si="15"/>
        <v/>
      </c>
      <c r="I103" s="31" t="e">
        <f t="shared" ca="1" si="12"/>
        <v>#VALUE!</v>
      </c>
      <c r="J103" s="24"/>
      <c r="K103" s="24"/>
    </row>
    <row r="104" spans="1:11" x14ac:dyDescent="0.25">
      <c r="A104" s="27" t="str">
        <f t="shared" ca="1" si="13"/>
        <v/>
      </c>
      <c r="B104" s="28" t="str">
        <f t="shared" ca="1" si="9"/>
        <v/>
      </c>
      <c r="C104" s="31" t="str">
        <f t="shared" ca="1" si="16"/>
        <v/>
      </c>
      <c r="D104" s="31" t="str">
        <f t="shared" ca="1" si="17"/>
        <v/>
      </c>
      <c r="E104" s="32" t="e">
        <f t="shared" ca="1" si="10"/>
        <v>#VALUE!</v>
      </c>
      <c r="F104" s="31" t="e">
        <f t="shared" ca="1" si="11"/>
        <v>#VALUE!</v>
      </c>
      <c r="G104" s="31" t="str">
        <f t="shared" ca="1" si="14"/>
        <v/>
      </c>
      <c r="H104" s="31" t="str">
        <f t="shared" ca="1" si="15"/>
        <v/>
      </c>
      <c r="I104" s="31" t="e">
        <f t="shared" ca="1" si="12"/>
        <v>#VALUE!</v>
      </c>
      <c r="J104" s="24"/>
      <c r="K104" s="24"/>
    </row>
    <row r="105" spans="1:11" x14ac:dyDescent="0.25">
      <c r="A105" s="27" t="str">
        <f t="shared" ca="1" si="13"/>
        <v/>
      </c>
      <c r="B105" s="28" t="str">
        <f t="shared" ca="1" si="9"/>
        <v/>
      </c>
      <c r="C105" s="31" t="str">
        <f t="shared" ca="1" si="16"/>
        <v/>
      </c>
      <c r="D105" s="31" t="str">
        <f t="shared" ca="1" si="17"/>
        <v/>
      </c>
      <c r="E105" s="32" t="e">
        <f t="shared" ca="1" si="10"/>
        <v>#VALUE!</v>
      </c>
      <c r="F105" s="31" t="e">
        <f t="shared" ca="1" si="11"/>
        <v>#VALUE!</v>
      </c>
      <c r="G105" s="31" t="str">
        <f t="shared" ca="1" si="14"/>
        <v/>
      </c>
      <c r="H105" s="31" t="str">
        <f t="shared" ca="1" si="15"/>
        <v/>
      </c>
      <c r="I105" s="31" t="e">
        <f t="shared" ca="1" si="12"/>
        <v>#VALUE!</v>
      </c>
      <c r="J105" s="24"/>
      <c r="K105" s="24"/>
    </row>
    <row r="106" spans="1:11" x14ac:dyDescent="0.25">
      <c r="A106" s="27" t="str">
        <f t="shared" ca="1" si="13"/>
        <v/>
      </c>
      <c r="B106" s="28" t="str">
        <f t="shared" ca="1" si="9"/>
        <v/>
      </c>
      <c r="C106" s="31" t="str">
        <f t="shared" ca="1" si="16"/>
        <v/>
      </c>
      <c r="D106" s="31" t="str">
        <f t="shared" ca="1" si="17"/>
        <v/>
      </c>
      <c r="E106" s="32" t="e">
        <f t="shared" ca="1" si="10"/>
        <v>#VALUE!</v>
      </c>
      <c r="F106" s="31" t="e">
        <f t="shared" ca="1" si="11"/>
        <v>#VALUE!</v>
      </c>
      <c r="G106" s="31" t="str">
        <f t="shared" ca="1" si="14"/>
        <v/>
      </c>
      <c r="H106" s="31" t="str">
        <f t="shared" ca="1" si="15"/>
        <v/>
      </c>
      <c r="I106" s="31" t="e">
        <f t="shared" ca="1" si="12"/>
        <v>#VALUE!</v>
      </c>
      <c r="J106" s="24"/>
      <c r="K106" s="24"/>
    </row>
    <row r="107" spans="1:11" x14ac:dyDescent="0.25">
      <c r="A107" s="27" t="str">
        <f t="shared" ca="1" si="13"/>
        <v/>
      </c>
      <c r="B107" s="28" t="str">
        <f t="shared" ca="1" si="9"/>
        <v/>
      </c>
      <c r="C107" s="31" t="str">
        <f t="shared" ca="1" si="16"/>
        <v/>
      </c>
      <c r="D107" s="31" t="str">
        <f t="shared" ca="1" si="17"/>
        <v/>
      </c>
      <c r="E107" s="32" t="e">
        <f t="shared" ca="1" si="10"/>
        <v>#VALUE!</v>
      </c>
      <c r="F107" s="31" t="e">
        <f t="shared" ca="1" si="11"/>
        <v>#VALUE!</v>
      </c>
      <c r="G107" s="31" t="str">
        <f t="shared" ca="1" si="14"/>
        <v/>
      </c>
      <c r="H107" s="31" t="str">
        <f t="shared" ca="1" si="15"/>
        <v/>
      </c>
      <c r="I107" s="31" t="e">
        <f t="shared" ca="1" si="12"/>
        <v>#VALUE!</v>
      </c>
      <c r="J107" s="24"/>
      <c r="K107" s="24"/>
    </row>
    <row r="108" spans="1:11" x14ac:dyDescent="0.25">
      <c r="A108" s="27" t="str">
        <f t="shared" ca="1" si="13"/>
        <v/>
      </c>
      <c r="B108" s="28" t="str">
        <f t="shared" ca="1" si="9"/>
        <v/>
      </c>
      <c r="C108" s="31" t="str">
        <f t="shared" ca="1" si="16"/>
        <v/>
      </c>
      <c r="D108" s="31" t="str">
        <f t="shared" ca="1" si="17"/>
        <v/>
      </c>
      <c r="E108" s="32" t="e">
        <f t="shared" ca="1" si="10"/>
        <v>#VALUE!</v>
      </c>
      <c r="F108" s="31" t="e">
        <f t="shared" ca="1" si="11"/>
        <v>#VALUE!</v>
      </c>
      <c r="G108" s="31" t="str">
        <f t="shared" ca="1" si="14"/>
        <v/>
      </c>
      <c r="H108" s="31" t="str">
        <f t="shared" ca="1" si="15"/>
        <v/>
      </c>
      <c r="I108" s="31" t="e">
        <f t="shared" ca="1" si="12"/>
        <v>#VALUE!</v>
      </c>
      <c r="J108" s="24"/>
      <c r="K108" s="24"/>
    </row>
    <row r="109" spans="1:11" x14ac:dyDescent="0.25">
      <c r="A109" s="27" t="str">
        <f t="shared" ca="1" si="13"/>
        <v/>
      </c>
      <c r="B109" s="28" t="str">
        <f t="shared" ca="1" si="9"/>
        <v/>
      </c>
      <c r="C109" s="31" t="str">
        <f t="shared" ca="1" si="16"/>
        <v/>
      </c>
      <c r="D109" s="31" t="str">
        <f t="shared" ca="1" si="17"/>
        <v/>
      </c>
      <c r="E109" s="32" t="e">
        <f t="shared" ca="1" si="10"/>
        <v>#VALUE!</v>
      </c>
      <c r="F109" s="31" t="e">
        <f t="shared" ca="1" si="11"/>
        <v>#VALUE!</v>
      </c>
      <c r="G109" s="31" t="str">
        <f t="shared" ca="1" si="14"/>
        <v/>
      </c>
      <c r="H109" s="31" t="str">
        <f t="shared" ca="1" si="15"/>
        <v/>
      </c>
      <c r="I109" s="31" t="e">
        <f t="shared" ca="1" si="12"/>
        <v>#VALUE!</v>
      </c>
      <c r="J109" s="24"/>
      <c r="K109" s="24"/>
    </row>
    <row r="110" spans="1:11" x14ac:dyDescent="0.25">
      <c r="A110" s="27" t="str">
        <f t="shared" ca="1" si="13"/>
        <v/>
      </c>
      <c r="B110" s="28" t="str">
        <f t="shared" ca="1" si="9"/>
        <v/>
      </c>
      <c r="C110" s="31" t="str">
        <f t="shared" ca="1" si="16"/>
        <v/>
      </c>
      <c r="D110" s="31" t="str">
        <f t="shared" ca="1" si="17"/>
        <v/>
      </c>
      <c r="E110" s="32" t="e">
        <f t="shared" ca="1" si="10"/>
        <v>#VALUE!</v>
      </c>
      <c r="F110" s="31" t="e">
        <f t="shared" ca="1" si="11"/>
        <v>#VALUE!</v>
      </c>
      <c r="G110" s="31" t="str">
        <f t="shared" ca="1" si="14"/>
        <v/>
      </c>
      <c r="H110" s="31" t="str">
        <f t="shared" ca="1" si="15"/>
        <v/>
      </c>
      <c r="I110" s="31" t="e">
        <f t="shared" ca="1" si="12"/>
        <v>#VALUE!</v>
      </c>
      <c r="J110" s="24"/>
      <c r="K110" s="24"/>
    </row>
    <row r="111" spans="1:11" x14ac:dyDescent="0.25">
      <c r="A111" s="27" t="str">
        <f t="shared" ca="1" si="13"/>
        <v/>
      </c>
      <c r="B111" s="28" t="str">
        <f t="shared" ca="1" si="9"/>
        <v/>
      </c>
      <c r="C111" s="31" t="str">
        <f t="shared" ca="1" si="16"/>
        <v/>
      </c>
      <c r="D111" s="31" t="str">
        <f t="shared" ca="1" si="17"/>
        <v/>
      </c>
      <c r="E111" s="32" t="e">
        <f t="shared" ca="1" si="10"/>
        <v>#VALUE!</v>
      </c>
      <c r="F111" s="31" t="e">
        <f t="shared" ca="1" si="11"/>
        <v>#VALUE!</v>
      </c>
      <c r="G111" s="31" t="str">
        <f t="shared" ca="1" si="14"/>
        <v/>
      </c>
      <c r="H111" s="31" t="str">
        <f t="shared" ca="1" si="15"/>
        <v/>
      </c>
      <c r="I111" s="31" t="e">
        <f t="shared" ca="1" si="12"/>
        <v>#VALUE!</v>
      </c>
      <c r="J111" s="24"/>
      <c r="K111" s="24"/>
    </row>
    <row r="112" spans="1:11" x14ac:dyDescent="0.25">
      <c r="A112" s="27" t="str">
        <f t="shared" ca="1" si="13"/>
        <v/>
      </c>
      <c r="B112" s="28" t="str">
        <f t="shared" ca="1" si="9"/>
        <v/>
      </c>
      <c r="C112" s="31" t="str">
        <f t="shared" ca="1" si="16"/>
        <v/>
      </c>
      <c r="D112" s="31" t="str">
        <f t="shared" ca="1" si="17"/>
        <v/>
      </c>
      <c r="E112" s="32" t="e">
        <f t="shared" ca="1" si="10"/>
        <v>#VALUE!</v>
      </c>
      <c r="F112" s="31" t="e">
        <f t="shared" ca="1" si="11"/>
        <v>#VALUE!</v>
      </c>
      <c r="G112" s="31" t="str">
        <f t="shared" ca="1" si="14"/>
        <v/>
      </c>
      <c r="H112" s="31" t="str">
        <f t="shared" ca="1" si="15"/>
        <v/>
      </c>
      <c r="I112" s="31" t="e">
        <f t="shared" ca="1" si="12"/>
        <v>#VALUE!</v>
      </c>
      <c r="J112" s="24"/>
      <c r="K112" s="24"/>
    </row>
    <row r="113" spans="1:11" x14ac:dyDescent="0.25">
      <c r="A113" s="27" t="str">
        <f t="shared" ca="1" si="13"/>
        <v/>
      </c>
      <c r="B113" s="28" t="str">
        <f t="shared" ca="1" si="9"/>
        <v/>
      </c>
      <c r="C113" s="31" t="str">
        <f t="shared" ca="1" si="16"/>
        <v/>
      </c>
      <c r="D113" s="31" t="str">
        <f t="shared" ca="1" si="17"/>
        <v/>
      </c>
      <c r="E113" s="32" t="e">
        <f t="shared" ca="1" si="10"/>
        <v>#VALUE!</v>
      </c>
      <c r="F113" s="31" t="e">
        <f t="shared" ca="1" si="11"/>
        <v>#VALUE!</v>
      </c>
      <c r="G113" s="31" t="str">
        <f t="shared" ca="1" si="14"/>
        <v/>
      </c>
      <c r="H113" s="31" t="str">
        <f t="shared" ca="1" si="15"/>
        <v/>
      </c>
      <c r="I113" s="31" t="e">
        <f t="shared" ca="1" si="12"/>
        <v>#VALUE!</v>
      </c>
      <c r="J113" s="24"/>
      <c r="K113" s="24"/>
    </row>
    <row r="114" spans="1:11" x14ac:dyDescent="0.25">
      <c r="A114" s="27" t="str">
        <f t="shared" ca="1" si="13"/>
        <v/>
      </c>
      <c r="B114" s="28" t="str">
        <f t="shared" ca="1" si="9"/>
        <v/>
      </c>
      <c r="C114" s="31" t="str">
        <f t="shared" ca="1" si="16"/>
        <v/>
      </c>
      <c r="D114" s="31" t="str">
        <f t="shared" ca="1" si="17"/>
        <v/>
      </c>
      <c r="E114" s="32" t="e">
        <f t="shared" ca="1" si="10"/>
        <v>#VALUE!</v>
      </c>
      <c r="F114" s="31" t="e">
        <f t="shared" ca="1" si="11"/>
        <v>#VALUE!</v>
      </c>
      <c r="G114" s="31" t="str">
        <f t="shared" ca="1" si="14"/>
        <v/>
      </c>
      <c r="H114" s="31" t="str">
        <f t="shared" ca="1" si="15"/>
        <v/>
      </c>
      <c r="I114" s="31" t="e">
        <f t="shared" ca="1" si="12"/>
        <v>#VALUE!</v>
      </c>
      <c r="J114" s="24"/>
      <c r="K114" s="24"/>
    </row>
    <row r="115" spans="1:11" x14ac:dyDescent="0.25">
      <c r="A115" s="27" t="str">
        <f t="shared" ca="1" si="13"/>
        <v/>
      </c>
      <c r="B115" s="28" t="str">
        <f t="shared" ca="1" si="9"/>
        <v/>
      </c>
      <c r="C115" s="31" t="str">
        <f t="shared" ca="1" si="16"/>
        <v/>
      </c>
      <c r="D115" s="31" t="str">
        <f t="shared" ca="1" si="17"/>
        <v/>
      </c>
      <c r="E115" s="32" t="e">
        <f t="shared" ca="1" si="10"/>
        <v>#VALUE!</v>
      </c>
      <c r="F115" s="31" t="e">
        <f t="shared" ca="1" si="11"/>
        <v>#VALUE!</v>
      </c>
      <c r="G115" s="31" t="str">
        <f t="shared" ca="1" si="14"/>
        <v/>
      </c>
      <c r="H115" s="31" t="str">
        <f t="shared" ca="1" si="15"/>
        <v/>
      </c>
      <c r="I115" s="31" t="e">
        <f t="shared" ca="1" si="12"/>
        <v>#VALUE!</v>
      </c>
      <c r="J115" s="24"/>
      <c r="K115" s="24"/>
    </row>
    <row r="116" spans="1:11" x14ac:dyDescent="0.25">
      <c r="A116" s="27" t="str">
        <f t="shared" ca="1" si="13"/>
        <v/>
      </c>
      <c r="B116" s="28" t="str">
        <f t="shared" ca="1" si="9"/>
        <v/>
      </c>
      <c r="C116" s="31" t="str">
        <f t="shared" ca="1" si="16"/>
        <v/>
      </c>
      <c r="D116" s="31" t="str">
        <f t="shared" ca="1" si="17"/>
        <v/>
      </c>
      <c r="E116" s="32" t="e">
        <f t="shared" ca="1" si="10"/>
        <v>#VALUE!</v>
      </c>
      <c r="F116" s="31" t="e">
        <f t="shared" ca="1" si="11"/>
        <v>#VALUE!</v>
      </c>
      <c r="G116" s="31" t="str">
        <f t="shared" ca="1" si="14"/>
        <v/>
      </c>
      <c r="H116" s="31" t="str">
        <f t="shared" ca="1" si="15"/>
        <v/>
      </c>
      <c r="I116" s="31" t="e">
        <f t="shared" ca="1" si="12"/>
        <v>#VALUE!</v>
      </c>
      <c r="J116" s="24"/>
      <c r="K116" s="24"/>
    </row>
    <row r="117" spans="1:11" x14ac:dyDescent="0.25">
      <c r="A117" s="27" t="str">
        <f t="shared" ca="1" si="13"/>
        <v/>
      </c>
      <c r="B117" s="28" t="str">
        <f t="shared" ca="1" si="9"/>
        <v/>
      </c>
      <c r="C117" s="31" t="str">
        <f t="shared" ca="1" si="16"/>
        <v/>
      </c>
      <c r="D117" s="31" t="str">
        <f t="shared" ca="1" si="17"/>
        <v/>
      </c>
      <c r="E117" s="32" t="e">
        <f t="shared" ca="1" si="10"/>
        <v>#VALUE!</v>
      </c>
      <c r="F117" s="31" t="e">
        <f t="shared" ca="1" si="11"/>
        <v>#VALUE!</v>
      </c>
      <c r="G117" s="31" t="str">
        <f t="shared" ca="1" si="14"/>
        <v/>
      </c>
      <c r="H117" s="31" t="str">
        <f t="shared" ca="1" si="15"/>
        <v/>
      </c>
      <c r="I117" s="31" t="e">
        <f t="shared" ca="1" si="12"/>
        <v>#VALUE!</v>
      </c>
      <c r="J117" s="24"/>
      <c r="K117" s="24"/>
    </row>
    <row r="118" spans="1:11" x14ac:dyDescent="0.25">
      <c r="A118" s="27" t="str">
        <f t="shared" ca="1" si="13"/>
        <v/>
      </c>
      <c r="B118" s="28" t="str">
        <f t="shared" ca="1" si="9"/>
        <v/>
      </c>
      <c r="C118" s="31" t="str">
        <f t="shared" ca="1" si="16"/>
        <v/>
      </c>
      <c r="D118" s="31" t="str">
        <f t="shared" ca="1" si="17"/>
        <v/>
      </c>
      <c r="E118" s="32" t="e">
        <f t="shared" ca="1" si="10"/>
        <v>#VALUE!</v>
      </c>
      <c r="F118" s="31" t="e">
        <f t="shared" ca="1" si="11"/>
        <v>#VALUE!</v>
      </c>
      <c r="G118" s="31" t="str">
        <f t="shared" ca="1" si="14"/>
        <v/>
      </c>
      <c r="H118" s="31" t="str">
        <f t="shared" ca="1" si="15"/>
        <v/>
      </c>
      <c r="I118" s="31" t="e">
        <f t="shared" ca="1" si="12"/>
        <v>#VALUE!</v>
      </c>
      <c r="J118" s="24"/>
      <c r="K118" s="24"/>
    </row>
    <row r="119" spans="1:11" x14ac:dyDescent="0.25">
      <c r="A119" s="27" t="str">
        <f t="shared" ca="1" si="13"/>
        <v/>
      </c>
      <c r="B119" s="28" t="str">
        <f t="shared" ca="1" si="9"/>
        <v/>
      </c>
      <c r="C119" s="31" t="str">
        <f t="shared" ca="1" si="16"/>
        <v/>
      </c>
      <c r="D119" s="31" t="str">
        <f t="shared" ca="1" si="17"/>
        <v/>
      </c>
      <c r="E119" s="32" t="e">
        <f t="shared" ca="1" si="10"/>
        <v>#VALUE!</v>
      </c>
      <c r="F119" s="31" t="e">
        <f t="shared" ca="1" si="11"/>
        <v>#VALUE!</v>
      </c>
      <c r="G119" s="31" t="str">
        <f t="shared" ca="1" si="14"/>
        <v/>
      </c>
      <c r="H119" s="31" t="str">
        <f t="shared" ca="1" si="15"/>
        <v/>
      </c>
      <c r="I119" s="31" t="e">
        <f t="shared" ca="1" si="12"/>
        <v>#VALUE!</v>
      </c>
      <c r="J119" s="24"/>
      <c r="K119" s="24"/>
    </row>
    <row r="120" spans="1:11" x14ac:dyDescent="0.25">
      <c r="A120" s="27" t="str">
        <f t="shared" ca="1" si="13"/>
        <v/>
      </c>
      <c r="B120" s="28" t="str">
        <f t="shared" ca="1" si="9"/>
        <v/>
      </c>
      <c r="C120" s="31" t="str">
        <f t="shared" ca="1" si="16"/>
        <v/>
      </c>
      <c r="D120" s="31" t="str">
        <f t="shared" ca="1" si="17"/>
        <v/>
      </c>
      <c r="E120" s="32" t="e">
        <f t="shared" ca="1" si="10"/>
        <v>#VALUE!</v>
      </c>
      <c r="F120" s="31" t="e">
        <f t="shared" ca="1" si="11"/>
        <v>#VALUE!</v>
      </c>
      <c r="G120" s="31" t="str">
        <f t="shared" ca="1" si="14"/>
        <v/>
      </c>
      <c r="H120" s="31" t="str">
        <f t="shared" ca="1" si="15"/>
        <v/>
      </c>
      <c r="I120" s="31" t="e">
        <f t="shared" ca="1" si="12"/>
        <v>#VALUE!</v>
      </c>
      <c r="J120" s="24"/>
      <c r="K120" s="24"/>
    </row>
    <row r="121" spans="1:11" x14ac:dyDescent="0.25">
      <c r="A121" s="27" t="str">
        <f t="shared" ca="1" si="13"/>
        <v/>
      </c>
      <c r="B121" s="28" t="str">
        <f t="shared" ca="1" si="9"/>
        <v/>
      </c>
      <c r="C121" s="31" t="str">
        <f t="shared" ca="1" si="16"/>
        <v/>
      </c>
      <c r="D121" s="31" t="str">
        <f t="shared" ca="1" si="17"/>
        <v/>
      </c>
      <c r="E121" s="32" t="e">
        <f t="shared" ca="1" si="10"/>
        <v>#VALUE!</v>
      </c>
      <c r="F121" s="31" t="e">
        <f t="shared" ca="1" si="11"/>
        <v>#VALUE!</v>
      </c>
      <c r="G121" s="31" t="str">
        <f t="shared" ca="1" si="14"/>
        <v/>
      </c>
      <c r="H121" s="31" t="str">
        <f t="shared" ca="1" si="15"/>
        <v/>
      </c>
      <c r="I121" s="31" t="e">
        <f t="shared" ca="1" si="12"/>
        <v>#VALUE!</v>
      </c>
      <c r="J121" s="24"/>
      <c r="K121" s="24"/>
    </row>
    <row r="122" spans="1:11" x14ac:dyDescent="0.25">
      <c r="A122" s="27" t="str">
        <f t="shared" ca="1" si="13"/>
        <v/>
      </c>
      <c r="B122" s="28" t="str">
        <f t="shared" ca="1" si="9"/>
        <v/>
      </c>
      <c r="C122" s="31" t="str">
        <f t="shared" ca="1" si="16"/>
        <v/>
      </c>
      <c r="D122" s="31" t="str">
        <f t="shared" ca="1" si="17"/>
        <v/>
      </c>
      <c r="E122" s="32" t="e">
        <f t="shared" ca="1" si="10"/>
        <v>#VALUE!</v>
      </c>
      <c r="F122" s="31" t="e">
        <f t="shared" ca="1" si="11"/>
        <v>#VALUE!</v>
      </c>
      <c r="G122" s="31" t="str">
        <f t="shared" ca="1" si="14"/>
        <v/>
      </c>
      <c r="H122" s="31" t="str">
        <f t="shared" ca="1" si="15"/>
        <v/>
      </c>
      <c r="I122" s="31" t="e">
        <f t="shared" ca="1" si="12"/>
        <v>#VALUE!</v>
      </c>
      <c r="J122" s="24"/>
      <c r="K122" s="24"/>
    </row>
    <row r="123" spans="1:11" x14ac:dyDescent="0.25">
      <c r="A123" s="27" t="str">
        <f t="shared" ca="1" si="13"/>
        <v/>
      </c>
      <c r="B123" s="28" t="str">
        <f t="shared" ca="1" si="9"/>
        <v/>
      </c>
      <c r="C123" s="31" t="str">
        <f t="shared" ca="1" si="16"/>
        <v/>
      </c>
      <c r="D123" s="31" t="str">
        <f t="shared" ca="1" si="17"/>
        <v/>
      </c>
      <c r="E123" s="32" t="e">
        <f t="shared" ca="1" si="10"/>
        <v>#VALUE!</v>
      </c>
      <c r="F123" s="31" t="e">
        <f t="shared" ca="1" si="11"/>
        <v>#VALUE!</v>
      </c>
      <c r="G123" s="31" t="str">
        <f t="shared" ca="1" si="14"/>
        <v/>
      </c>
      <c r="H123" s="31" t="str">
        <f t="shared" ca="1" si="15"/>
        <v/>
      </c>
      <c r="I123" s="31" t="e">
        <f t="shared" ca="1" si="12"/>
        <v>#VALUE!</v>
      </c>
      <c r="J123" s="24"/>
      <c r="K123" s="24"/>
    </row>
    <row r="124" spans="1:11" x14ac:dyDescent="0.25">
      <c r="A124" s="27" t="str">
        <f t="shared" ca="1" si="13"/>
        <v/>
      </c>
      <c r="B124" s="28" t="str">
        <f t="shared" ca="1" si="9"/>
        <v/>
      </c>
      <c r="C124" s="31" t="str">
        <f t="shared" ca="1" si="16"/>
        <v/>
      </c>
      <c r="D124" s="31" t="str">
        <f t="shared" ca="1" si="17"/>
        <v/>
      </c>
      <c r="E124" s="32" t="e">
        <f t="shared" ca="1" si="10"/>
        <v>#VALUE!</v>
      </c>
      <c r="F124" s="31" t="e">
        <f t="shared" ca="1" si="11"/>
        <v>#VALUE!</v>
      </c>
      <c r="G124" s="31" t="str">
        <f t="shared" ca="1" si="14"/>
        <v/>
      </c>
      <c r="H124" s="31" t="str">
        <f t="shared" ca="1" si="15"/>
        <v/>
      </c>
      <c r="I124" s="31" t="e">
        <f t="shared" ca="1" si="12"/>
        <v>#VALUE!</v>
      </c>
      <c r="J124" s="24"/>
      <c r="K124" s="24"/>
    </row>
    <row r="125" spans="1:11" x14ac:dyDescent="0.25">
      <c r="A125" s="27" t="str">
        <f t="shared" ca="1" si="13"/>
        <v/>
      </c>
      <c r="B125" s="28" t="str">
        <f t="shared" ca="1" si="9"/>
        <v/>
      </c>
      <c r="C125" s="31" t="str">
        <f t="shared" ca="1" si="16"/>
        <v/>
      </c>
      <c r="D125" s="31" t="str">
        <f t="shared" ca="1" si="17"/>
        <v/>
      </c>
      <c r="E125" s="32" t="e">
        <f t="shared" ca="1" si="10"/>
        <v>#VALUE!</v>
      </c>
      <c r="F125" s="31" t="e">
        <f t="shared" ca="1" si="11"/>
        <v>#VALUE!</v>
      </c>
      <c r="G125" s="31" t="str">
        <f t="shared" ca="1" si="14"/>
        <v/>
      </c>
      <c r="H125" s="31" t="str">
        <f t="shared" ca="1" si="15"/>
        <v/>
      </c>
      <c r="I125" s="31" t="e">
        <f t="shared" ca="1" si="12"/>
        <v>#VALUE!</v>
      </c>
      <c r="J125" s="24"/>
      <c r="K125" s="24"/>
    </row>
    <row r="126" spans="1:11" x14ac:dyDescent="0.25">
      <c r="A126" s="27" t="str">
        <f t="shared" ca="1" si="13"/>
        <v/>
      </c>
      <c r="B126" s="28" t="str">
        <f t="shared" ca="1" si="9"/>
        <v/>
      </c>
      <c r="C126" s="31" t="str">
        <f t="shared" ca="1" si="16"/>
        <v/>
      </c>
      <c r="D126" s="31" t="str">
        <f t="shared" ca="1" si="17"/>
        <v/>
      </c>
      <c r="E126" s="32" t="e">
        <f t="shared" ca="1" si="10"/>
        <v>#VALUE!</v>
      </c>
      <c r="F126" s="31" t="e">
        <f t="shared" ca="1" si="11"/>
        <v>#VALUE!</v>
      </c>
      <c r="G126" s="31" t="str">
        <f t="shared" ca="1" si="14"/>
        <v/>
      </c>
      <c r="H126" s="31" t="str">
        <f t="shared" ca="1" si="15"/>
        <v/>
      </c>
      <c r="I126" s="31" t="e">
        <f t="shared" ca="1" si="12"/>
        <v>#VALUE!</v>
      </c>
      <c r="J126" s="24"/>
      <c r="K126" s="24"/>
    </row>
    <row r="127" spans="1:11" x14ac:dyDescent="0.25">
      <c r="A127" s="27" t="str">
        <f t="shared" ca="1" si="13"/>
        <v/>
      </c>
      <c r="B127" s="28" t="str">
        <f t="shared" ca="1" si="9"/>
        <v/>
      </c>
      <c r="C127" s="31" t="str">
        <f t="shared" ca="1" si="16"/>
        <v/>
      </c>
      <c r="D127" s="31" t="str">
        <f t="shared" ca="1" si="17"/>
        <v/>
      </c>
      <c r="E127" s="32" t="e">
        <f t="shared" ca="1" si="10"/>
        <v>#VALUE!</v>
      </c>
      <c r="F127" s="31" t="e">
        <f t="shared" ca="1" si="11"/>
        <v>#VALUE!</v>
      </c>
      <c r="G127" s="31" t="str">
        <f t="shared" ca="1" si="14"/>
        <v/>
      </c>
      <c r="H127" s="31" t="str">
        <f t="shared" ca="1" si="15"/>
        <v/>
      </c>
      <c r="I127" s="31" t="e">
        <f t="shared" ca="1" si="12"/>
        <v>#VALUE!</v>
      </c>
      <c r="J127" s="24"/>
      <c r="K127" s="24"/>
    </row>
    <row r="128" spans="1:11" x14ac:dyDescent="0.25">
      <c r="A128" s="27" t="str">
        <f t="shared" ca="1" si="13"/>
        <v/>
      </c>
      <c r="B128" s="28" t="str">
        <f t="shared" ca="1" si="9"/>
        <v/>
      </c>
      <c r="C128" s="31" t="str">
        <f t="shared" ca="1" si="16"/>
        <v/>
      </c>
      <c r="D128" s="31" t="str">
        <f t="shared" ca="1" si="17"/>
        <v/>
      </c>
      <c r="E128" s="32" t="e">
        <f t="shared" ca="1" si="10"/>
        <v>#VALUE!</v>
      </c>
      <c r="F128" s="31" t="e">
        <f t="shared" ca="1" si="11"/>
        <v>#VALUE!</v>
      </c>
      <c r="G128" s="31" t="str">
        <f t="shared" ca="1" si="14"/>
        <v/>
      </c>
      <c r="H128" s="31" t="str">
        <f t="shared" ca="1" si="15"/>
        <v/>
      </c>
      <c r="I128" s="31" t="e">
        <f t="shared" ca="1" si="12"/>
        <v>#VALUE!</v>
      </c>
      <c r="J128" s="24"/>
      <c r="K128" s="24"/>
    </row>
    <row r="129" spans="1:11" x14ac:dyDescent="0.25">
      <c r="A129" s="27" t="str">
        <f t="shared" ca="1" si="13"/>
        <v/>
      </c>
      <c r="B129" s="28" t="str">
        <f t="shared" ca="1" si="9"/>
        <v/>
      </c>
      <c r="C129" s="31" t="str">
        <f t="shared" ca="1" si="16"/>
        <v/>
      </c>
      <c r="D129" s="31" t="str">
        <f t="shared" ca="1" si="17"/>
        <v/>
      </c>
      <c r="E129" s="32" t="e">
        <f t="shared" ca="1" si="10"/>
        <v>#VALUE!</v>
      </c>
      <c r="F129" s="31" t="e">
        <f t="shared" ca="1" si="11"/>
        <v>#VALUE!</v>
      </c>
      <c r="G129" s="31" t="str">
        <f t="shared" ca="1" si="14"/>
        <v/>
      </c>
      <c r="H129" s="31" t="str">
        <f t="shared" ca="1" si="15"/>
        <v/>
      </c>
      <c r="I129" s="31" t="e">
        <f t="shared" ca="1" si="12"/>
        <v>#VALUE!</v>
      </c>
      <c r="J129" s="24"/>
      <c r="K129" s="24"/>
    </row>
    <row r="130" spans="1:11" x14ac:dyDescent="0.25">
      <c r="A130" s="27" t="str">
        <f t="shared" ca="1" si="13"/>
        <v/>
      </c>
      <c r="B130" s="28" t="str">
        <f t="shared" ca="1" si="9"/>
        <v/>
      </c>
      <c r="C130" s="31" t="str">
        <f t="shared" ca="1" si="16"/>
        <v/>
      </c>
      <c r="D130" s="31" t="str">
        <f t="shared" ca="1" si="17"/>
        <v/>
      </c>
      <c r="E130" s="32" t="e">
        <f t="shared" ca="1" si="10"/>
        <v>#VALUE!</v>
      </c>
      <c r="F130" s="31" t="e">
        <f t="shared" ca="1" si="11"/>
        <v>#VALUE!</v>
      </c>
      <c r="G130" s="31" t="str">
        <f t="shared" ca="1" si="14"/>
        <v/>
      </c>
      <c r="H130" s="31" t="str">
        <f t="shared" ca="1" si="15"/>
        <v/>
      </c>
      <c r="I130" s="31" t="e">
        <f t="shared" ca="1" si="12"/>
        <v>#VALUE!</v>
      </c>
      <c r="J130" s="24"/>
      <c r="K130" s="24"/>
    </row>
    <row r="131" spans="1:11" x14ac:dyDescent="0.25">
      <c r="A131" s="27" t="str">
        <f t="shared" ca="1" si="13"/>
        <v/>
      </c>
      <c r="B131" s="28" t="str">
        <f t="shared" ca="1" si="9"/>
        <v/>
      </c>
      <c r="C131" s="31" t="str">
        <f t="shared" ca="1" si="16"/>
        <v/>
      </c>
      <c r="D131" s="31" t="str">
        <f t="shared" ca="1" si="17"/>
        <v/>
      </c>
      <c r="E131" s="32" t="e">
        <f t="shared" ca="1" si="10"/>
        <v>#VALUE!</v>
      </c>
      <c r="F131" s="31" t="e">
        <f t="shared" ca="1" si="11"/>
        <v>#VALUE!</v>
      </c>
      <c r="G131" s="31" t="str">
        <f t="shared" ca="1" si="14"/>
        <v/>
      </c>
      <c r="H131" s="31" t="str">
        <f t="shared" ca="1" si="15"/>
        <v/>
      </c>
      <c r="I131" s="31" t="e">
        <f t="shared" ca="1" si="12"/>
        <v>#VALUE!</v>
      </c>
      <c r="J131" s="24"/>
      <c r="K131" s="24"/>
    </row>
    <row r="132" spans="1:11" x14ac:dyDescent="0.25">
      <c r="A132" s="27" t="str">
        <f t="shared" ca="1" si="13"/>
        <v/>
      </c>
      <c r="B132" s="28" t="str">
        <f t="shared" ca="1" si="9"/>
        <v/>
      </c>
      <c r="C132" s="31" t="str">
        <f t="shared" ca="1" si="16"/>
        <v/>
      </c>
      <c r="D132" s="31" t="str">
        <f t="shared" ca="1" si="17"/>
        <v/>
      </c>
      <c r="E132" s="32" t="e">
        <f t="shared" ca="1" si="10"/>
        <v>#VALUE!</v>
      </c>
      <c r="F132" s="31" t="e">
        <f t="shared" ca="1" si="11"/>
        <v>#VALUE!</v>
      </c>
      <c r="G132" s="31" t="str">
        <f t="shared" ca="1" si="14"/>
        <v/>
      </c>
      <c r="H132" s="31" t="str">
        <f t="shared" ca="1" si="15"/>
        <v/>
      </c>
      <c r="I132" s="31" t="e">
        <f t="shared" ca="1" si="12"/>
        <v>#VALUE!</v>
      </c>
      <c r="J132" s="24"/>
      <c r="K132" s="24"/>
    </row>
    <row r="133" spans="1:11" x14ac:dyDescent="0.25">
      <c r="A133" s="27" t="str">
        <f t="shared" ca="1" si="13"/>
        <v/>
      </c>
      <c r="B133" s="28" t="str">
        <f t="shared" ca="1" si="9"/>
        <v/>
      </c>
      <c r="C133" s="31" t="str">
        <f t="shared" ca="1" si="16"/>
        <v/>
      </c>
      <c r="D133" s="31" t="str">
        <f t="shared" ca="1" si="17"/>
        <v/>
      </c>
      <c r="E133" s="32" t="e">
        <f t="shared" ca="1" si="10"/>
        <v>#VALUE!</v>
      </c>
      <c r="F133" s="31" t="e">
        <f t="shared" ca="1" si="11"/>
        <v>#VALUE!</v>
      </c>
      <c r="G133" s="31" t="str">
        <f t="shared" ca="1" si="14"/>
        <v/>
      </c>
      <c r="H133" s="31" t="str">
        <f t="shared" ca="1" si="15"/>
        <v/>
      </c>
      <c r="I133" s="31" t="e">
        <f t="shared" ca="1" si="12"/>
        <v>#VALUE!</v>
      </c>
      <c r="J133" s="24"/>
      <c r="K133" s="24"/>
    </row>
    <row r="134" spans="1:11" x14ac:dyDescent="0.25">
      <c r="A134" s="27" t="str">
        <f t="shared" ca="1" si="13"/>
        <v/>
      </c>
      <c r="B134" s="28" t="str">
        <f t="shared" ca="1" si="9"/>
        <v/>
      </c>
      <c r="C134" s="31" t="str">
        <f t="shared" ca="1" si="16"/>
        <v/>
      </c>
      <c r="D134" s="31" t="str">
        <f t="shared" ca="1" si="17"/>
        <v/>
      </c>
      <c r="E134" s="32" t="e">
        <f t="shared" ca="1" si="10"/>
        <v>#VALUE!</v>
      </c>
      <c r="F134" s="31" t="e">
        <f t="shared" ca="1" si="11"/>
        <v>#VALUE!</v>
      </c>
      <c r="G134" s="31" t="str">
        <f t="shared" ca="1" si="14"/>
        <v/>
      </c>
      <c r="H134" s="31" t="str">
        <f t="shared" ca="1" si="15"/>
        <v/>
      </c>
      <c r="I134" s="31" t="e">
        <f t="shared" ca="1" si="12"/>
        <v>#VALUE!</v>
      </c>
      <c r="J134" s="24"/>
      <c r="K134" s="24"/>
    </row>
    <row r="135" spans="1:11" x14ac:dyDescent="0.25">
      <c r="A135" s="27" t="str">
        <f t="shared" ca="1" si="13"/>
        <v/>
      </c>
      <c r="B135" s="28" t="str">
        <f t="shared" ca="1" si="9"/>
        <v/>
      </c>
      <c r="C135" s="31" t="str">
        <f t="shared" ca="1" si="16"/>
        <v/>
      </c>
      <c r="D135" s="31" t="str">
        <f t="shared" ca="1" si="17"/>
        <v/>
      </c>
      <c r="E135" s="32" t="e">
        <f t="shared" ca="1" si="10"/>
        <v>#VALUE!</v>
      </c>
      <c r="F135" s="31" t="e">
        <f t="shared" ca="1" si="11"/>
        <v>#VALUE!</v>
      </c>
      <c r="G135" s="31" t="str">
        <f t="shared" ca="1" si="14"/>
        <v/>
      </c>
      <c r="H135" s="31" t="str">
        <f t="shared" ca="1" si="15"/>
        <v/>
      </c>
      <c r="I135" s="31" t="e">
        <f t="shared" ca="1" si="12"/>
        <v>#VALUE!</v>
      </c>
      <c r="J135" s="24"/>
      <c r="K135" s="24"/>
    </row>
    <row r="136" spans="1:11" x14ac:dyDescent="0.25">
      <c r="A136" s="27" t="str">
        <f t="shared" ca="1" si="13"/>
        <v/>
      </c>
      <c r="B136" s="28" t="str">
        <f t="shared" ca="1" si="9"/>
        <v/>
      </c>
      <c r="C136" s="31" t="str">
        <f t="shared" ca="1" si="16"/>
        <v/>
      </c>
      <c r="D136" s="31" t="str">
        <f t="shared" ca="1" si="17"/>
        <v/>
      </c>
      <c r="E136" s="32" t="e">
        <f t="shared" ca="1" si="10"/>
        <v>#VALUE!</v>
      </c>
      <c r="F136" s="31" t="e">
        <f t="shared" ca="1" si="11"/>
        <v>#VALUE!</v>
      </c>
      <c r="G136" s="31" t="str">
        <f t="shared" ca="1" si="14"/>
        <v/>
      </c>
      <c r="H136" s="31" t="str">
        <f t="shared" ca="1" si="15"/>
        <v/>
      </c>
      <c r="I136" s="31" t="e">
        <f t="shared" ca="1" si="12"/>
        <v>#VALUE!</v>
      </c>
      <c r="J136" s="24"/>
      <c r="K136" s="24"/>
    </row>
    <row r="137" spans="1:11" x14ac:dyDescent="0.25">
      <c r="A137" s="27" t="str">
        <f t="shared" ca="1" si="13"/>
        <v/>
      </c>
      <c r="B137" s="28" t="str">
        <f t="shared" ca="1" si="9"/>
        <v/>
      </c>
      <c r="C137" s="31" t="str">
        <f t="shared" ca="1" si="16"/>
        <v/>
      </c>
      <c r="D137" s="31" t="str">
        <f t="shared" ca="1" si="17"/>
        <v/>
      </c>
      <c r="E137" s="32" t="e">
        <f t="shared" ca="1" si="10"/>
        <v>#VALUE!</v>
      </c>
      <c r="F137" s="31" t="e">
        <f t="shared" ca="1" si="11"/>
        <v>#VALUE!</v>
      </c>
      <c r="G137" s="31" t="str">
        <f t="shared" ca="1" si="14"/>
        <v/>
      </c>
      <c r="H137" s="31" t="str">
        <f t="shared" ca="1" si="15"/>
        <v/>
      </c>
      <c r="I137" s="31" t="e">
        <f t="shared" ca="1" si="12"/>
        <v>#VALUE!</v>
      </c>
      <c r="J137" s="24"/>
      <c r="K137" s="24"/>
    </row>
    <row r="138" spans="1:11" x14ac:dyDescent="0.25">
      <c r="A138" s="27" t="str">
        <f t="shared" ca="1" si="13"/>
        <v/>
      </c>
      <c r="B138" s="28" t="str">
        <f t="shared" ca="1" si="9"/>
        <v/>
      </c>
      <c r="C138" s="31" t="str">
        <f t="shared" ca="1" si="16"/>
        <v/>
      </c>
      <c r="D138" s="31" t="str">
        <f t="shared" ca="1" si="17"/>
        <v/>
      </c>
      <c r="E138" s="32" t="e">
        <f t="shared" ca="1" si="10"/>
        <v>#VALUE!</v>
      </c>
      <c r="F138" s="31" t="e">
        <f t="shared" ca="1" si="11"/>
        <v>#VALUE!</v>
      </c>
      <c r="G138" s="31" t="str">
        <f t="shared" ca="1" si="14"/>
        <v/>
      </c>
      <c r="H138" s="31" t="str">
        <f t="shared" ca="1" si="15"/>
        <v/>
      </c>
      <c r="I138" s="31" t="e">
        <f t="shared" ca="1" si="12"/>
        <v>#VALUE!</v>
      </c>
      <c r="J138" s="24"/>
      <c r="K138" s="24"/>
    </row>
    <row r="139" spans="1:11" x14ac:dyDescent="0.25">
      <c r="A139" s="27" t="str">
        <f t="shared" ca="1" si="13"/>
        <v/>
      </c>
      <c r="B139" s="28" t="str">
        <f t="shared" ca="1" si="9"/>
        <v/>
      </c>
      <c r="C139" s="31" t="str">
        <f t="shared" ca="1" si="16"/>
        <v/>
      </c>
      <c r="D139" s="31" t="str">
        <f t="shared" ca="1" si="17"/>
        <v/>
      </c>
      <c r="E139" s="32" t="e">
        <f t="shared" ca="1" si="10"/>
        <v>#VALUE!</v>
      </c>
      <c r="F139" s="31" t="e">
        <f t="shared" ca="1" si="11"/>
        <v>#VALUE!</v>
      </c>
      <c r="G139" s="31" t="str">
        <f t="shared" ca="1" si="14"/>
        <v/>
      </c>
      <c r="H139" s="31" t="str">
        <f t="shared" ca="1" si="15"/>
        <v/>
      </c>
      <c r="I139" s="31" t="e">
        <f t="shared" ca="1" si="12"/>
        <v>#VALUE!</v>
      </c>
      <c r="J139" s="24"/>
      <c r="K139" s="24"/>
    </row>
    <row r="140" spans="1:11" x14ac:dyDescent="0.25">
      <c r="A140" s="27" t="str">
        <f t="shared" ca="1" si="13"/>
        <v/>
      </c>
      <c r="B140" s="28" t="str">
        <f t="shared" ca="1" si="9"/>
        <v/>
      </c>
      <c r="C140" s="31" t="str">
        <f t="shared" ca="1" si="16"/>
        <v/>
      </c>
      <c r="D140" s="31" t="str">
        <f t="shared" ca="1" si="17"/>
        <v/>
      </c>
      <c r="E140" s="32" t="e">
        <f t="shared" ca="1" si="10"/>
        <v>#VALUE!</v>
      </c>
      <c r="F140" s="31" t="e">
        <f t="shared" ca="1" si="11"/>
        <v>#VALUE!</v>
      </c>
      <c r="G140" s="31" t="str">
        <f t="shared" ca="1" si="14"/>
        <v/>
      </c>
      <c r="H140" s="31" t="str">
        <f t="shared" ca="1" si="15"/>
        <v/>
      </c>
      <c r="I140" s="31" t="e">
        <f t="shared" ca="1" si="12"/>
        <v>#VALUE!</v>
      </c>
      <c r="J140" s="24"/>
      <c r="K140" s="24"/>
    </row>
    <row r="141" spans="1:11" x14ac:dyDescent="0.25">
      <c r="A141" s="27" t="str">
        <f t="shared" ca="1" si="13"/>
        <v/>
      </c>
      <c r="B141" s="28" t="str">
        <f t="shared" ca="1" si="9"/>
        <v/>
      </c>
      <c r="C141" s="31" t="str">
        <f t="shared" ca="1" si="16"/>
        <v/>
      </c>
      <c r="D141" s="31" t="str">
        <f t="shared" ca="1" si="17"/>
        <v/>
      </c>
      <c r="E141" s="32" t="e">
        <f t="shared" ca="1" si="10"/>
        <v>#VALUE!</v>
      </c>
      <c r="F141" s="31" t="e">
        <f t="shared" ca="1" si="11"/>
        <v>#VALUE!</v>
      </c>
      <c r="G141" s="31" t="str">
        <f t="shared" ca="1" si="14"/>
        <v/>
      </c>
      <c r="H141" s="31" t="str">
        <f t="shared" ca="1" si="15"/>
        <v/>
      </c>
      <c r="I141" s="31" t="e">
        <f t="shared" ca="1" si="12"/>
        <v>#VALUE!</v>
      </c>
      <c r="J141" s="24"/>
      <c r="K141" s="24"/>
    </row>
    <row r="142" spans="1:11" x14ac:dyDescent="0.25">
      <c r="A142" s="27" t="str">
        <f t="shared" ca="1" si="13"/>
        <v/>
      </c>
      <c r="B142" s="28" t="str">
        <f t="shared" ca="1" si="9"/>
        <v/>
      </c>
      <c r="C142" s="31" t="str">
        <f t="shared" ca="1" si="16"/>
        <v/>
      </c>
      <c r="D142" s="31" t="str">
        <f t="shared" ca="1" si="17"/>
        <v/>
      </c>
      <c r="E142" s="32" t="e">
        <f t="shared" ca="1" si="10"/>
        <v>#VALUE!</v>
      </c>
      <c r="F142" s="31" t="e">
        <f t="shared" ca="1" si="11"/>
        <v>#VALUE!</v>
      </c>
      <c r="G142" s="31" t="str">
        <f t="shared" ca="1" si="14"/>
        <v/>
      </c>
      <c r="H142" s="31" t="str">
        <f t="shared" ca="1" si="15"/>
        <v/>
      </c>
      <c r="I142" s="31" t="e">
        <f t="shared" ca="1" si="12"/>
        <v>#VALUE!</v>
      </c>
      <c r="J142" s="24"/>
      <c r="K142" s="24"/>
    </row>
    <row r="143" spans="1:11" x14ac:dyDescent="0.25">
      <c r="A143" s="27" t="str">
        <f t="shared" ca="1" si="13"/>
        <v/>
      </c>
      <c r="B143" s="28" t="str">
        <f t="shared" ca="1" si="9"/>
        <v/>
      </c>
      <c r="C143" s="31" t="str">
        <f t="shared" ca="1" si="16"/>
        <v/>
      </c>
      <c r="D143" s="31" t="str">
        <f t="shared" ca="1" si="17"/>
        <v/>
      </c>
      <c r="E143" s="32" t="e">
        <f t="shared" ca="1" si="10"/>
        <v>#VALUE!</v>
      </c>
      <c r="F143" s="31" t="e">
        <f t="shared" ca="1" si="11"/>
        <v>#VALUE!</v>
      </c>
      <c r="G143" s="31" t="str">
        <f t="shared" ca="1" si="14"/>
        <v/>
      </c>
      <c r="H143" s="31" t="str">
        <f t="shared" ca="1" si="15"/>
        <v/>
      </c>
      <c r="I143" s="31" t="e">
        <f t="shared" ca="1" si="12"/>
        <v>#VALUE!</v>
      </c>
      <c r="J143" s="24"/>
      <c r="K143" s="24"/>
    </row>
    <row r="144" spans="1:11" x14ac:dyDescent="0.25">
      <c r="A144" s="27" t="str">
        <f t="shared" ca="1" si="13"/>
        <v/>
      </c>
      <c r="B144" s="28" t="str">
        <f t="shared" ca="1" si="9"/>
        <v/>
      </c>
      <c r="C144" s="31" t="str">
        <f t="shared" ca="1" si="16"/>
        <v/>
      </c>
      <c r="D144" s="31" t="str">
        <f t="shared" ca="1" si="17"/>
        <v/>
      </c>
      <c r="E144" s="32" t="e">
        <f t="shared" ca="1" si="10"/>
        <v>#VALUE!</v>
      </c>
      <c r="F144" s="31" t="e">
        <f t="shared" ca="1" si="11"/>
        <v>#VALUE!</v>
      </c>
      <c r="G144" s="31" t="str">
        <f t="shared" ca="1" si="14"/>
        <v/>
      </c>
      <c r="H144" s="31" t="str">
        <f t="shared" ca="1" si="15"/>
        <v/>
      </c>
      <c r="I144" s="31" t="e">
        <f t="shared" ca="1" si="12"/>
        <v>#VALUE!</v>
      </c>
      <c r="J144" s="24"/>
      <c r="K144" s="24"/>
    </row>
    <row r="145" spans="1:11" x14ac:dyDescent="0.25">
      <c r="A145" s="27" t="str">
        <f t="shared" ca="1" si="13"/>
        <v/>
      </c>
      <c r="B145" s="28" t="str">
        <f t="shared" ca="1" si="9"/>
        <v/>
      </c>
      <c r="C145" s="31" t="str">
        <f t="shared" ca="1" si="16"/>
        <v/>
      </c>
      <c r="D145" s="31" t="str">
        <f t="shared" ca="1" si="17"/>
        <v/>
      </c>
      <c r="E145" s="32" t="e">
        <f t="shared" ca="1" si="10"/>
        <v>#VALUE!</v>
      </c>
      <c r="F145" s="31" t="e">
        <f t="shared" ca="1" si="11"/>
        <v>#VALUE!</v>
      </c>
      <c r="G145" s="31" t="str">
        <f t="shared" ca="1" si="14"/>
        <v/>
      </c>
      <c r="H145" s="31" t="str">
        <f t="shared" ca="1" si="15"/>
        <v/>
      </c>
      <c r="I145" s="31" t="e">
        <f t="shared" ca="1" si="12"/>
        <v>#VALUE!</v>
      </c>
      <c r="J145" s="24"/>
      <c r="K145" s="24"/>
    </row>
    <row r="146" spans="1:11" x14ac:dyDescent="0.25">
      <c r="A146" s="27" t="str">
        <f t="shared" ca="1" si="13"/>
        <v/>
      </c>
      <c r="B146" s="28" t="str">
        <f t="shared" ref="B146:B209" ca="1" si="18">IF(Pay_Num&lt;&gt;"",DATE(YEAR(Loan_Start),MONTH(Loan_Start)+(Pay_Num)*12/Num_Pmt_Per_Year,DAY(Loan_Start)),"")</f>
        <v/>
      </c>
      <c r="C146" s="31" t="str">
        <f t="shared" ca="1" si="16"/>
        <v/>
      </c>
      <c r="D146" s="31" t="str">
        <f t="shared" ca="1" si="17"/>
        <v/>
      </c>
      <c r="E146" s="32" t="e">
        <f t="shared" ref="E146:E209" ca="1" si="19">IF(AND(Pay_Num&lt;&gt;"",Sched_Pay+Scheduled_Extra_Payments&lt;Beg_Bal),Scheduled_Extra_Payments,IF(AND(Pay_Num&lt;&gt;"",Beg_Bal-Sched_Pay&gt;0),Beg_Bal-Sched_Pay,IF(Pay_Num&lt;&gt;"",0,"")))</f>
        <v>#VALUE!</v>
      </c>
      <c r="F146" s="31" t="e">
        <f t="shared" ref="F146:F209" ca="1" si="20">IF(AND(Pay_Num&lt;&gt;"",Sched_Pay+Extra_Pay&lt;Beg_Bal),Sched_Pay+Extra_Pay,IF(Pay_Num&lt;&gt;"",Beg_Bal,""))</f>
        <v>#VALUE!</v>
      </c>
      <c r="G146" s="31" t="str">
        <f t="shared" ca="1" si="14"/>
        <v/>
      </c>
      <c r="H146" s="31" t="str">
        <f t="shared" ca="1" si="15"/>
        <v/>
      </c>
      <c r="I146" s="31" t="e">
        <f t="shared" ref="I146:I209" ca="1" si="21">IF(AND(Pay_Num&lt;&gt;"",Sched_Pay+Extra_Pay&lt;Beg_Bal),Beg_Bal-Princ,IF(Pay_Num&lt;&gt;"",0,""))</f>
        <v>#VALUE!</v>
      </c>
      <c r="J146" s="24"/>
      <c r="K146" s="24"/>
    </row>
    <row r="147" spans="1:11" x14ac:dyDescent="0.25">
      <c r="A147" s="27" t="str">
        <f t="shared" ref="A147:A210" ca="1" si="22">IF(Values_Entered,A146+1,"")</f>
        <v/>
      </c>
      <c r="B147" s="28" t="str">
        <f t="shared" ca="1" si="18"/>
        <v/>
      </c>
      <c r="C147" s="31" t="str">
        <f t="shared" ca="1" si="16"/>
        <v/>
      </c>
      <c r="D147" s="31" t="str">
        <f t="shared" ca="1" si="17"/>
        <v/>
      </c>
      <c r="E147" s="32" t="e">
        <f t="shared" ca="1" si="19"/>
        <v>#VALUE!</v>
      </c>
      <c r="F147" s="31" t="e">
        <f t="shared" ca="1" si="20"/>
        <v>#VALUE!</v>
      </c>
      <c r="G147" s="31" t="str">
        <f t="shared" ref="G147:G210" ca="1" si="23">IF(Pay_Num&lt;&gt;"",Total_Pay-Int,"")</f>
        <v/>
      </c>
      <c r="H147" s="31" t="str">
        <f t="shared" ref="H147:H210" ca="1" si="24">IF(Pay_Num&lt;&gt;"",Beg_Bal*Interest_Rate/Num_Pmt_Per_Year,"")</f>
        <v/>
      </c>
      <c r="I147" s="31" t="e">
        <f t="shared" ca="1" si="21"/>
        <v>#VALUE!</v>
      </c>
      <c r="J147" s="24"/>
      <c r="K147" s="24"/>
    </row>
    <row r="148" spans="1:11" x14ac:dyDescent="0.25">
      <c r="A148" s="27" t="str">
        <f t="shared" ca="1" si="22"/>
        <v/>
      </c>
      <c r="B148" s="28" t="str">
        <f t="shared" ca="1" si="18"/>
        <v/>
      </c>
      <c r="C148" s="31" t="str">
        <f t="shared" ref="C148:C211" ca="1" si="25">IF(Pay_Num&lt;&gt;"",I147,"")</f>
        <v/>
      </c>
      <c r="D148" s="31" t="str">
        <f t="shared" ref="D148:D211" ca="1" si="26">IF(Pay_Num&lt;&gt;"",Scheduled_Monthly_Payment,"")</f>
        <v/>
      </c>
      <c r="E148" s="32" t="e">
        <f t="shared" ca="1" si="19"/>
        <v>#VALUE!</v>
      </c>
      <c r="F148" s="31" t="e">
        <f t="shared" ca="1" si="20"/>
        <v>#VALUE!</v>
      </c>
      <c r="G148" s="31" t="str">
        <f t="shared" ca="1" si="23"/>
        <v/>
      </c>
      <c r="H148" s="31" t="str">
        <f t="shared" ca="1" si="24"/>
        <v/>
      </c>
      <c r="I148" s="31" t="e">
        <f t="shared" ca="1" si="21"/>
        <v>#VALUE!</v>
      </c>
      <c r="J148" s="24"/>
      <c r="K148" s="24"/>
    </row>
    <row r="149" spans="1:11" x14ac:dyDescent="0.25">
      <c r="A149" s="27" t="str">
        <f t="shared" ca="1" si="22"/>
        <v/>
      </c>
      <c r="B149" s="28" t="str">
        <f t="shared" ca="1" si="18"/>
        <v/>
      </c>
      <c r="C149" s="31" t="str">
        <f t="shared" ca="1" si="25"/>
        <v/>
      </c>
      <c r="D149" s="31" t="str">
        <f t="shared" ca="1" si="26"/>
        <v/>
      </c>
      <c r="E149" s="32" t="e">
        <f t="shared" ca="1" si="19"/>
        <v>#VALUE!</v>
      </c>
      <c r="F149" s="31" t="e">
        <f t="shared" ca="1" si="20"/>
        <v>#VALUE!</v>
      </c>
      <c r="G149" s="31" t="str">
        <f t="shared" ca="1" si="23"/>
        <v/>
      </c>
      <c r="H149" s="31" t="str">
        <f t="shared" ca="1" si="24"/>
        <v/>
      </c>
      <c r="I149" s="31" t="e">
        <f t="shared" ca="1" si="21"/>
        <v>#VALUE!</v>
      </c>
      <c r="J149" s="24"/>
      <c r="K149" s="24"/>
    </row>
    <row r="150" spans="1:11" x14ac:dyDescent="0.25">
      <c r="A150" s="27" t="str">
        <f t="shared" ca="1" si="22"/>
        <v/>
      </c>
      <c r="B150" s="28" t="str">
        <f t="shared" ca="1" si="18"/>
        <v/>
      </c>
      <c r="C150" s="31" t="str">
        <f t="shared" ca="1" si="25"/>
        <v/>
      </c>
      <c r="D150" s="31" t="str">
        <f t="shared" ca="1" si="26"/>
        <v/>
      </c>
      <c r="E150" s="32" t="e">
        <f t="shared" ca="1" si="19"/>
        <v>#VALUE!</v>
      </c>
      <c r="F150" s="31" t="e">
        <f t="shared" ca="1" si="20"/>
        <v>#VALUE!</v>
      </c>
      <c r="G150" s="31" t="str">
        <f t="shared" ca="1" si="23"/>
        <v/>
      </c>
      <c r="H150" s="31" t="str">
        <f t="shared" ca="1" si="24"/>
        <v/>
      </c>
      <c r="I150" s="31" t="e">
        <f t="shared" ca="1" si="21"/>
        <v>#VALUE!</v>
      </c>
      <c r="J150" s="24"/>
      <c r="K150" s="24"/>
    </row>
    <row r="151" spans="1:11" x14ac:dyDescent="0.25">
      <c r="A151" s="27" t="str">
        <f t="shared" ca="1" si="22"/>
        <v/>
      </c>
      <c r="B151" s="28" t="str">
        <f t="shared" ca="1" si="18"/>
        <v/>
      </c>
      <c r="C151" s="31" t="str">
        <f t="shared" ca="1" si="25"/>
        <v/>
      </c>
      <c r="D151" s="31" t="str">
        <f t="shared" ca="1" si="26"/>
        <v/>
      </c>
      <c r="E151" s="32" t="e">
        <f t="shared" ca="1" si="19"/>
        <v>#VALUE!</v>
      </c>
      <c r="F151" s="31" t="e">
        <f t="shared" ca="1" si="20"/>
        <v>#VALUE!</v>
      </c>
      <c r="G151" s="31" t="str">
        <f t="shared" ca="1" si="23"/>
        <v/>
      </c>
      <c r="H151" s="31" t="str">
        <f t="shared" ca="1" si="24"/>
        <v/>
      </c>
      <c r="I151" s="31" t="e">
        <f t="shared" ca="1" si="21"/>
        <v>#VALUE!</v>
      </c>
      <c r="J151" s="24"/>
      <c r="K151" s="24"/>
    </row>
    <row r="152" spans="1:11" x14ac:dyDescent="0.25">
      <c r="A152" s="27" t="str">
        <f t="shared" ca="1" si="22"/>
        <v/>
      </c>
      <c r="B152" s="28" t="str">
        <f t="shared" ca="1" si="18"/>
        <v/>
      </c>
      <c r="C152" s="31" t="str">
        <f t="shared" ca="1" si="25"/>
        <v/>
      </c>
      <c r="D152" s="31" t="str">
        <f t="shared" ca="1" si="26"/>
        <v/>
      </c>
      <c r="E152" s="32" t="e">
        <f t="shared" ca="1" si="19"/>
        <v>#VALUE!</v>
      </c>
      <c r="F152" s="31" t="e">
        <f t="shared" ca="1" si="20"/>
        <v>#VALUE!</v>
      </c>
      <c r="G152" s="31" t="str">
        <f t="shared" ca="1" si="23"/>
        <v/>
      </c>
      <c r="H152" s="31" t="str">
        <f t="shared" ca="1" si="24"/>
        <v/>
      </c>
      <c r="I152" s="31" t="e">
        <f t="shared" ca="1" si="21"/>
        <v>#VALUE!</v>
      </c>
      <c r="J152" s="24"/>
      <c r="K152" s="24"/>
    </row>
    <row r="153" spans="1:11" x14ac:dyDescent="0.25">
      <c r="A153" s="27" t="str">
        <f t="shared" ca="1" si="22"/>
        <v/>
      </c>
      <c r="B153" s="28" t="str">
        <f t="shared" ca="1" si="18"/>
        <v/>
      </c>
      <c r="C153" s="31" t="str">
        <f t="shared" ca="1" si="25"/>
        <v/>
      </c>
      <c r="D153" s="31" t="str">
        <f t="shared" ca="1" si="26"/>
        <v/>
      </c>
      <c r="E153" s="32" t="e">
        <f t="shared" ca="1" si="19"/>
        <v>#VALUE!</v>
      </c>
      <c r="F153" s="31" t="e">
        <f t="shared" ca="1" si="20"/>
        <v>#VALUE!</v>
      </c>
      <c r="G153" s="31" t="str">
        <f t="shared" ca="1" si="23"/>
        <v/>
      </c>
      <c r="H153" s="31" t="str">
        <f t="shared" ca="1" si="24"/>
        <v/>
      </c>
      <c r="I153" s="31" t="e">
        <f t="shared" ca="1" si="21"/>
        <v>#VALUE!</v>
      </c>
      <c r="J153" s="24"/>
      <c r="K153" s="24"/>
    </row>
    <row r="154" spans="1:11" x14ac:dyDescent="0.25">
      <c r="A154" s="27" t="str">
        <f t="shared" ca="1" si="22"/>
        <v/>
      </c>
      <c r="B154" s="28" t="str">
        <f t="shared" ca="1" si="18"/>
        <v/>
      </c>
      <c r="C154" s="31" t="str">
        <f t="shared" ca="1" si="25"/>
        <v/>
      </c>
      <c r="D154" s="31" t="str">
        <f t="shared" ca="1" si="26"/>
        <v/>
      </c>
      <c r="E154" s="32" t="e">
        <f t="shared" ca="1" si="19"/>
        <v>#VALUE!</v>
      </c>
      <c r="F154" s="31" t="e">
        <f t="shared" ca="1" si="20"/>
        <v>#VALUE!</v>
      </c>
      <c r="G154" s="31" t="str">
        <f t="shared" ca="1" si="23"/>
        <v/>
      </c>
      <c r="H154" s="31" t="str">
        <f t="shared" ca="1" si="24"/>
        <v/>
      </c>
      <c r="I154" s="31" t="e">
        <f t="shared" ca="1" si="21"/>
        <v>#VALUE!</v>
      </c>
      <c r="J154" s="24"/>
      <c r="K154" s="24"/>
    </row>
    <row r="155" spans="1:11" x14ac:dyDescent="0.25">
      <c r="A155" s="27" t="str">
        <f t="shared" ca="1" si="22"/>
        <v/>
      </c>
      <c r="B155" s="28" t="str">
        <f t="shared" ca="1" si="18"/>
        <v/>
      </c>
      <c r="C155" s="31" t="str">
        <f t="shared" ca="1" si="25"/>
        <v/>
      </c>
      <c r="D155" s="31" t="str">
        <f t="shared" ca="1" si="26"/>
        <v/>
      </c>
      <c r="E155" s="32" t="e">
        <f t="shared" ca="1" si="19"/>
        <v>#VALUE!</v>
      </c>
      <c r="F155" s="31" t="e">
        <f t="shared" ca="1" si="20"/>
        <v>#VALUE!</v>
      </c>
      <c r="G155" s="31" t="str">
        <f t="shared" ca="1" si="23"/>
        <v/>
      </c>
      <c r="H155" s="31" t="str">
        <f t="shared" ca="1" si="24"/>
        <v/>
      </c>
      <c r="I155" s="31" t="e">
        <f t="shared" ca="1" si="21"/>
        <v>#VALUE!</v>
      </c>
      <c r="J155" s="24"/>
      <c r="K155" s="24"/>
    </row>
    <row r="156" spans="1:11" x14ac:dyDescent="0.25">
      <c r="A156" s="27" t="str">
        <f t="shared" ca="1" si="22"/>
        <v/>
      </c>
      <c r="B156" s="28" t="str">
        <f t="shared" ca="1" si="18"/>
        <v/>
      </c>
      <c r="C156" s="31" t="str">
        <f t="shared" ca="1" si="25"/>
        <v/>
      </c>
      <c r="D156" s="31" t="str">
        <f t="shared" ca="1" si="26"/>
        <v/>
      </c>
      <c r="E156" s="32" t="e">
        <f t="shared" ca="1" si="19"/>
        <v>#VALUE!</v>
      </c>
      <c r="F156" s="31" t="e">
        <f t="shared" ca="1" si="20"/>
        <v>#VALUE!</v>
      </c>
      <c r="G156" s="31" t="str">
        <f t="shared" ca="1" si="23"/>
        <v/>
      </c>
      <c r="H156" s="31" t="str">
        <f t="shared" ca="1" si="24"/>
        <v/>
      </c>
      <c r="I156" s="31" t="e">
        <f t="shared" ca="1" si="21"/>
        <v>#VALUE!</v>
      </c>
      <c r="J156" s="24"/>
      <c r="K156" s="24"/>
    </row>
    <row r="157" spans="1:11" x14ac:dyDescent="0.25">
      <c r="A157" s="27" t="str">
        <f t="shared" ca="1" si="22"/>
        <v/>
      </c>
      <c r="B157" s="28" t="str">
        <f t="shared" ca="1" si="18"/>
        <v/>
      </c>
      <c r="C157" s="31" t="str">
        <f t="shared" ca="1" si="25"/>
        <v/>
      </c>
      <c r="D157" s="31" t="str">
        <f t="shared" ca="1" si="26"/>
        <v/>
      </c>
      <c r="E157" s="32" t="e">
        <f t="shared" ca="1" si="19"/>
        <v>#VALUE!</v>
      </c>
      <c r="F157" s="31" t="e">
        <f t="shared" ca="1" si="20"/>
        <v>#VALUE!</v>
      </c>
      <c r="G157" s="31" t="str">
        <f t="shared" ca="1" si="23"/>
        <v/>
      </c>
      <c r="H157" s="31" t="str">
        <f t="shared" ca="1" si="24"/>
        <v/>
      </c>
      <c r="I157" s="31" t="e">
        <f t="shared" ca="1" si="21"/>
        <v>#VALUE!</v>
      </c>
      <c r="J157" s="24"/>
      <c r="K157" s="24"/>
    </row>
    <row r="158" spans="1:11" x14ac:dyDescent="0.25">
      <c r="A158" s="27" t="str">
        <f t="shared" ca="1" si="22"/>
        <v/>
      </c>
      <c r="B158" s="28" t="str">
        <f t="shared" ca="1" si="18"/>
        <v/>
      </c>
      <c r="C158" s="31" t="str">
        <f t="shared" ca="1" si="25"/>
        <v/>
      </c>
      <c r="D158" s="31" t="str">
        <f t="shared" ca="1" si="26"/>
        <v/>
      </c>
      <c r="E158" s="32" t="e">
        <f t="shared" ca="1" si="19"/>
        <v>#VALUE!</v>
      </c>
      <c r="F158" s="31" t="e">
        <f t="shared" ca="1" si="20"/>
        <v>#VALUE!</v>
      </c>
      <c r="G158" s="31" t="str">
        <f t="shared" ca="1" si="23"/>
        <v/>
      </c>
      <c r="H158" s="31" t="str">
        <f t="shared" ca="1" si="24"/>
        <v/>
      </c>
      <c r="I158" s="31" t="e">
        <f t="shared" ca="1" si="21"/>
        <v>#VALUE!</v>
      </c>
      <c r="J158" s="24"/>
      <c r="K158" s="24"/>
    </row>
    <row r="159" spans="1:11" x14ac:dyDescent="0.25">
      <c r="A159" s="27" t="str">
        <f t="shared" ca="1" si="22"/>
        <v/>
      </c>
      <c r="B159" s="28" t="str">
        <f t="shared" ca="1" si="18"/>
        <v/>
      </c>
      <c r="C159" s="31" t="str">
        <f t="shared" ca="1" si="25"/>
        <v/>
      </c>
      <c r="D159" s="31" t="str">
        <f t="shared" ca="1" si="26"/>
        <v/>
      </c>
      <c r="E159" s="32" t="e">
        <f t="shared" ca="1" si="19"/>
        <v>#VALUE!</v>
      </c>
      <c r="F159" s="31" t="e">
        <f t="shared" ca="1" si="20"/>
        <v>#VALUE!</v>
      </c>
      <c r="G159" s="31" t="str">
        <f t="shared" ca="1" si="23"/>
        <v/>
      </c>
      <c r="H159" s="31" t="str">
        <f t="shared" ca="1" si="24"/>
        <v/>
      </c>
      <c r="I159" s="31" t="e">
        <f t="shared" ca="1" si="21"/>
        <v>#VALUE!</v>
      </c>
      <c r="J159" s="24"/>
      <c r="K159" s="24"/>
    </row>
    <row r="160" spans="1:11" x14ac:dyDescent="0.25">
      <c r="A160" s="27" t="str">
        <f t="shared" ca="1" si="22"/>
        <v/>
      </c>
      <c r="B160" s="28" t="str">
        <f t="shared" ca="1" si="18"/>
        <v/>
      </c>
      <c r="C160" s="31" t="str">
        <f t="shared" ca="1" si="25"/>
        <v/>
      </c>
      <c r="D160" s="31" t="str">
        <f t="shared" ca="1" si="26"/>
        <v/>
      </c>
      <c r="E160" s="32" t="e">
        <f t="shared" ca="1" si="19"/>
        <v>#VALUE!</v>
      </c>
      <c r="F160" s="31" t="e">
        <f t="shared" ca="1" si="20"/>
        <v>#VALUE!</v>
      </c>
      <c r="G160" s="31" t="str">
        <f t="shared" ca="1" si="23"/>
        <v/>
      </c>
      <c r="H160" s="31" t="str">
        <f t="shared" ca="1" si="24"/>
        <v/>
      </c>
      <c r="I160" s="31" t="e">
        <f t="shared" ca="1" si="21"/>
        <v>#VALUE!</v>
      </c>
      <c r="J160" s="24"/>
      <c r="K160" s="24"/>
    </row>
    <row r="161" spans="1:11" x14ac:dyDescent="0.25">
      <c r="A161" s="27" t="str">
        <f t="shared" ca="1" si="22"/>
        <v/>
      </c>
      <c r="B161" s="28" t="str">
        <f t="shared" ca="1" si="18"/>
        <v/>
      </c>
      <c r="C161" s="31" t="str">
        <f t="shared" ca="1" si="25"/>
        <v/>
      </c>
      <c r="D161" s="31" t="str">
        <f t="shared" ca="1" si="26"/>
        <v/>
      </c>
      <c r="E161" s="32" t="e">
        <f t="shared" ca="1" si="19"/>
        <v>#VALUE!</v>
      </c>
      <c r="F161" s="31" t="e">
        <f t="shared" ca="1" si="20"/>
        <v>#VALUE!</v>
      </c>
      <c r="G161" s="31" t="str">
        <f t="shared" ca="1" si="23"/>
        <v/>
      </c>
      <c r="H161" s="31" t="str">
        <f t="shared" ca="1" si="24"/>
        <v/>
      </c>
      <c r="I161" s="31" t="e">
        <f t="shared" ca="1" si="21"/>
        <v>#VALUE!</v>
      </c>
      <c r="J161" s="24"/>
      <c r="K161" s="24"/>
    </row>
    <row r="162" spans="1:11" x14ac:dyDescent="0.25">
      <c r="A162" s="27" t="str">
        <f t="shared" ca="1" si="22"/>
        <v/>
      </c>
      <c r="B162" s="28" t="str">
        <f t="shared" ca="1" si="18"/>
        <v/>
      </c>
      <c r="C162" s="31" t="str">
        <f t="shared" ca="1" si="25"/>
        <v/>
      </c>
      <c r="D162" s="31" t="str">
        <f t="shared" ca="1" si="26"/>
        <v/>
      </c>
      <c r="E162" s="32" t="e">
        <f t="shared" ca="1" si="19"/>
        <v>#VALUE!</v>
      </c>
      <c r="F162" s="31" t="e">
        <f t="shared" ca="1" si="20"/>
        <v>#VALUE!</v>
      </c>
      <c r="G162" s="31" t="str">
        <f t="shared" ca="1" si="23"/>
        <v/>
      </c>
      <c r="H162" s="31" t="str">
        <f t="shared" ca="1" si="24"/>
        <v/>
      </c>
      <c r="I162" s="31" t="e">
        <f t="shared" ca="1" si="21"/>
        <v>#VALUE!</v>
      </c>
      <c r="J162" s="24"/>
      <c r="K162" s="24"/>
    </row>
    <row r="163" spans="1:11" x14ac:dyDescent="0.25">
      <c r="A163" s="27" t="str">
        <f t="shared" ca="1" si="22"/>
        <v/>
      </c>
      <c r="B163" s="28" t="str">
        <f t="shared" ca="1" si="18"/>
        <v/>
      </c>
      <c r="C163" s="31" t="str">
        <f t="shared" ca="1" si="25"/>
        <v/>
      </c>
      <c r="D163" s="31" t="str">
        <f t="shared" ca="1" si="26"/>
        <v/>
      </c>
      <c r="E163" s="32" t="e">
        <f t="shared" ca="1" si="19"/>
        <v>#VALUE!</v>
      </c>
      <c r="F163" s="31" t="e">
        <f t="shared" ca="1" si="20"/>
        <v>#VALUE!</v>
      </c>
      <c r="G163" s="31" t="str">
        <f t="shared" ca="1" si="23"/>
        <v/>
      </c>
      <c r="H163" s="31" t="str">
        <f t="shared" ca="1" si="24"/>
        <v/>
      </c>
      <c r="I163" s="31" t="e">
        <f t="shared" ca="1" si="21"/>
        <v>#VALUE!</v>
      </c>
      <c r="J163" s="24"/>
      <c r="K163" s="24"/>
    </row>
    <row r="164" spans="1:11" x14ac:dyDescent="0.25">
      <c r="A164" s="27" t="str">
        <f t="shared" ca="1" si="22"/>
        <v/>
      </c>
      <c r="B164" s="28" t="str">
        <f t="shared" ca="1" si="18"/>
        <v/>
      </c>
      <c r="C164" s="31" t="str">
        <f t="shared" ca="1" si="25"/>
        <v/>
      </c>
      <c r="D164" s="31" t="str">
        <f t="shared" ca="1" si="26"/>
        <v/>
      </c>
      <c r="E164" s="32" t="e">
        <f t="shared" ca="1" si="19"/>
        <v>#VALUE!</v>
      </c>
      <c r="F164" s="31" t="e">
        <f t="shared" ca="1" si="20"/>
        <v>#VALUE!</v>
      </c>
      <c r="G164" s="31" t="str">
        <f t="shared" ca="1" si="23"/>
        <v/>
      </c>
      <c r="H164" s="31" t="str">
        <f t="shared" ca="1" si="24"/>
        <v/>
      </c>
      <c r="I164" s="31" t="e">
        <f t="shared" ca="1" si="21"/>
        <v>#VALUE!</v>
      </c>
      <c r="J164" s="24"/>
      <c r="K164" s="24"/>
    </row>
    <row r="165" spans="1:11" x14ac:dyDescent="0.25">
      <c r="A165" s="27" t="str">
        <f t="shared" ca="1" si="22"/>
        <v/>
      </c>
      <c r="B165" s="28" t="str">
        <f t="shared" ca="1" si="18"/>
        <v/>
      </c>
      <c r="C165" s="31" t="str">
        <f t="shared" ca="1" si="25"/>
        <v/>
      </c>
      <c r="D165" s="31" t="str">
        <f t="shared" ca="1" si="26"/>
        <v/>
      </c>
      <c r="E165" s="32" t="e">
        <f t="shared" ca="1" si="19"/>
        <v>#VALUE!</v>
      </c>
      <c r="F165" s="31" t="e">
        <f t="shared" ca="1" si="20"/>
        <v>#VALUE!</v>
      </c>
      <c r="G165" s="31" t="str">
        <f t="shared" ca="1" si="23"/>
        <v/>
      </c>
      <c r="H165" s="31" t="str">
        <f t="shared" ca="1" si="24"/>
        <v/>
      </c>
      <c r="I165" s="31" t="e">
        <f t="shared" ca="1" si="21"/>
        <v>#VALUE!</v>
      </c>
      <c r="J165" s="24"/>
      <c r="K165" s="24"/>
    </row>
    <row r="166" spans="1:11" x14ac:dyDescent="0.25">
      <c r="A166" s="27" t="str">
        <f t="shared" ca="1" si="22"/>
        <v/>
      </c>
      <c r="B166" s="28" t="str">
        <f t="shared" ca="1" si="18"/>
        <v/>
      </c>
      <c r="C166" s="31" t="str">
        <f t="shared" ca="1" si="25"/>
        <v/>
      </c>
      <c r="D166" s="31" t="str">
        <f t="shared" ca="1" si="26"/>
        <v/>
      </c>
      <c r="E166" s="32" t="e">
        <f t="shared" ca="1" si="19"/>
        <v>#VALUE!</v>
      </c>
      <c r="F166" s="31" t="e">
        <f t="shared" ca="1" si="20"/>
        <v>#VALUE!</v>
      </c>
      <c r="G166" s="31" t="str">
        <f t="shared" ca="1" si="23"/>
        <v/>
      </c>
      <c r="H166" s="31" t="str">
        <f t="shared" ca="1" si="24"/>
        <v/>
      </c>
      <c r="I166" s="31" t="e">
        <f t="shared" ca="1" si="21"/>
        <v>#VALUE!</v>
      </c>
      <c r="J166" s="24"/>
      <c r="K166" s="24"/>
    </row>
    <row r="167" spans="1:11" x14ac:dyDescent="0.25">
      <c r="A167" s="27" t="str">
        <f t="shared" ca="1" si="22"/>
        <v/>
      </c>
      <c r="B167" s="28" t="str">
        <f t="shared" ca="1" si="18"/>
        <v/>
      </c>
      <c r="C167" s="31" t="str">
        <f t="shared" ca="1" si="25"/>
        <v/>
      </c>
      <c r="D167" s="31" t="str">
        <f t="shared" ca="1" si="26"/>
        <v/>
      </c>
      <c r="E167" s="32" t="e">
        <f t="shared" ca="1" si="19"/>
        <v>#VALUE!</v>
      </c>
      <c r="F167" s="31" t="e">
        <f t="shared" ca="1" si="20"/>
        <v>#VALUE!</v>
      </c>
      <c r="G167" s="31" t="str">
        <f t="shared" ca="1" si="23"/>
        <v/>
      </c>
      <c r="H167" s="31" t="str">
        <f t="shared" ca="1" si="24"/>
        <v/>
      </c>
      <c r="I167" s="31" t="e">
        <f t="shared" ca="1" si="21"/>
        <v>#VALUE!</v>
      </c>
      <c r="J167" s="24"/>
      <c r="K167" s="24"/>
    </row>
    <row r="168" spans="1:11" x14ac:dyDescent="0.25">
      <c r="A168" s="27" t="str">
        <f t="shared" ca="1" si="22"/>
        <v/>
      </c>
      <c r="B168" s="28" t="str">
        <f t="shared" ca="1" si="18"/>
        <v/>
      </c>
      <c r="C168" s="31" t="str">
        <f t="shared" ca="1" si="25"/>
        <v/>
      </c>
      <c r="D168" s="31" t="str">
        <f t="shared" ca="1" si="26"/>
        <v/>
      </c>
      <c r="E168" s="32" t="e">
        <f t="shared" ca="1" si="19"/>
        <v>#VALUE!</v>
      </c>
      <c r="F168" s="31" t="e">
        <f t="shared" ca="1" si="20"/>
        <v>#VALUE!</v>
      </c>
      <c r="G168" s="31" t="str">
        <f t="shared" ca="1" si="23"/>
        <v/>
      </c>
      <c r="H168" s="31" t="str">
        <f t="shared" ca="1" si="24"/>
        <v/>
      </c>
      <c r="I168" s="31" t="e">
        <f t="shared" ca="1" si="21"/>
        <v>#VALUE!</v>
      </c>
      <c r="J168" s="24"/>
      <c r="K168" s="24"/>
    </row>
    <row r="169" spans="1:11" x14ac:dyDescent="0.25">
      <c r="A169" s="27" t="str">
        <f t="shared" ca="1" si="22"/>
        <v/>
      </c>
      <c r="B169" s="28" t="str">
        <f t="shared" ca="1" si="18"/>
        <v/>
      </c>
      <c r="C169" s="31" t="str">
        <f t="shared" ca="1" si="25"/>
        <v/>
      </c>
      <c r="D169" s="31" t="str">
        <f t="shared" ca="1" si="26"/>
        <v/>
      </c>
      <c r="E169" s="32" t="e">
        <f t="shared" ca="1" si="19"/>
        <v>#VALUE!</v>
      </c>
      <c r="F169" s="31" t="e">
        <f t="shared" ca="1" si="20"/>
        <v>#VALUE!</v>
      </c>
      <c r="G169" s="31" t="str">
        <f t="shared" ca="1" si="23"/>
        <v/>
      </c>
      <c r="H169" s="31" t="str">
        <f t="shared" ca="1" si="24"/>
        <v/>
      </c>
      <c r="I169" s="31" t="e">
        <f t="shared" ca="1" si="21"/>
        <v>#VALUE!</v>
      </c>
      <c r="J169" s="24"/>
      <c r="K169" s="24"/>
    </row>
    <row r="170" spans="1:11" x14ac:dyDescent="0.25">
      <c r="A170" s="27" t="str">
        <f t="shared" ca="1" si="22"/>
        <v/>
      </c>
      <c r="B170" s="28" t="str">
        <f t="shared" ca="1" si="18"/>
        <v/>
      </c>
      <c r="C170" s="31" t="str">
        <f t="shared" ca="1" si="25"/>
        <v/>
      </c>
      <c r="D170" s="31" t="str">
        <f t="shared" ca="1" si="26"/>
        <v/>
      </c>
      <c r="E170" s="32" t="e">
        <f t="shared" ca="1" si="19"/>
        <v>#VALUE!</v>
      </c>
      <c r="F170" s="31" t="e">
        <f t="shared" ca="1" si="20"/>
        <v>#VALUE!</v>
      </c>
      <c r="G170" s="31" t="str">
        <f t="shared" ca="1" si="23"/>
        <v/>
      </c>
      <c r="H170" s="31" t="str">
        <f t="shared" ca="1" si="24"/>
        <v/>
      </c>
      <c r="I170" s="31" t="e">
        <f t="shared" ca="1" si="21"/>
        <v>#VALUE!</v>
      </c>
      <c r="J170" s="24"/>
      <c r="K170" s="24"/>
    </row>
    <row r="171" spans="1:11" x14ac:dyDescent="0.25">
      <c r="A171" s="27" t="str">
        <f t="shared" ca="1" si="22"/>
        <v/>
      </c>
      <c r="B171" s="28" t="str">
        <f t="shared" ca="1" si="18"/>
        <v/>
      </c>
      <c r="C171" s="31" t="str">
        <f t="shared" ca="1" si="25"/>
        <v/>
      </c>
      <c r="D171" s="31" t="str">
        <f t="shared" ca="1" si="26"/>
        <v/>
      </c>
      <c r="E171" s="32" t="e">
        <f t="shared" ca="1" si="19"/>
        <v>#VALUE!</v>
      </c>
      <c r="F171" s="31" t="e">
        <f t="shared" ca="1" si="20"/>
        <v>#VALUE!</v>
      </c>
      <c r="G171" s="31" t="str">
        <f t="shared" ca="1" si="23"/>
        <v/>
      </c>
      <c r="H171" s="31" t="str">
        <f t="shared" ca="1" si="24"/>
        <v/>
      </c>
      <c r="I171" s="31" t="e">
        <f t="shared" ca="1" si="21"/>
        <v>#VALUE!</v>
      </c>
      <c r="J171" s="24"/>
      <c r="K171" s="24"/>
    </row>
    <row r="172" spans="1:11" x14ac:dyDescent="0.25">
      <c r="A172" s="27" t="str">
        <f t="shared" ca="1" si="22"/>
        <v/>
      </c>
      <c r="B172" s="28" t="str">
        <f t="shared" ca="1" si="18"/>
        <v/>
      </c>
      <c r="C172" s="31" t="str">
        <f t="shared" ca="1" si="25"/>
        <v/>
      </c>
      <c r="D172" s="31" t="str">
        <f t="shared" ca="1" si="26"/>
        <v/>
      </c>
      <c r="E172" s="32" t="e">
        <f t="shared" ca="1" si="19"/>
        <v>#VALUE!</v>
      </c>
      <c r="F172" s="31" t="e">
        <f t="shared" ca="1" si="20"/>
        <v>#VALUE!</v>
      </c>
      <c r="G172" s="31" t="str">
        <f t="shared" ca="1" si="23"/>
        <v/>
      </c>
      <c r="H172" s="31" t="str">
        <f t="shared" ca="1" si="24"/>
        <v/>
      </c>
      <c r="I172" s="31" t="e">
        <f t="shared" ca="1" si="21"/>
        <v>#VALUE!</v>
      </c>
      <c r="J172" s="24"/>
      <c r="K172" s="24"/>
    </row>
    <row r="173" spans="1:11" x14ac:dyDescent="0.25">
      <c r="A173" s="27" t="str">
        <f t="shared" ca="1" si="22"/>
        <v/>
      </c>
      <c r="B173" s="28" t="str">
        <f t="shared" ca="1" si="18"/>
        <v/>
      </c>
      <c r="C173" s="31" t="str">
        <f t="shared" ca="1" si="25"/>
        <v/>
      </c>
      <c r="D173" s="31" t="str">
        <f t="shared" ca="1" si="26"/>
        <v/>
      </c>
      <c r="E173" s="32" t="e">
        <f t="shared" ca="1" si="19"/>
        <v>#VALUE!</v>
      </c>
      <c r="F173" s="31" t="e">
        <f t="shared" ca="1" si="20"/>
        <v>#VALUE!</v>
      </c>
      <c r="G173" s="31" t="str">
        <f t="shared" ca="1" si="23"/>
        <v/>
      </c>
      <c r="H173" s="31" t="str">
        <f t="shared" ca="1" si="24"/>
        <v/>
      </c>
      <c r="I173" s="31" t="e">
        <f t="shared" ca="1" si="21"/>
        <v>#VALUE!</v>
      </c>
      <c r="J173" s="24"/>
      <c r="K173" s="24"/>
    </row>
    <row r="174" spans="1:11" x14ac:dyDescent="0.25">
      <c r="A174" s="27" t="str">
        <f t="shared" ca="1" si="22"/>
        <v/>
      </c>
      <c r="B174" s="28" t="str">
        <f t="shared" ca="1" si="18"/>
        <v/>
      </c>
      <c r="C174" s="31" t="str">
        <f t="shared" ca="1" si="25"/>
        <v/>
      </c>
      <c r="D174" s="31" t="str">
        <f t="shared" ca="1" si="26"/>
        <v/>
      </c>
      <c r="E174" s="32" t="e">
        <f t="shared" ca="1" si="19"/>
        <v>#VALUE!</v>
      </c>
      <c r="F174" s="31" t="e">
        <f t="shared" ca="1" si="20"/>
        <v>#VALUE!</v>
      </c>
      <c r="G174" s="31" t="str">
        <f t="shared" ca="1" si="23"/>
        <v/>
      </c>
      <c r="H174" s="31" t="str">
        <f t="shared" ca="1" si="24"/>
        <v/>
      </c>
      <c r="I174" s="31" t="e">
        <f t="shared" ca="1" si="21"/>
        <v>#VALUE!</v>
      </c>
      <c r="J174" s="24"/>
      <c r="K174" s="24"/>
    </row>
    <row r="175" spans="1:11" x14ac:dyDescent="0.25">
      <c r="A175" s="27" t="str">
        <f t="shared" ca="1" si="22"/>
        <v/>
      </c>
      <c r="B175" s="28" t="str">
        <f t="shared" ca="1" si="18"/>
        <v/>
      </c>
      <c r="C175" s="31" t="str">
        <f t="shared" ca="1" si="25"/>
        <v/>
      </c>
      <c r="D175" s="31" t="str">
        <f t="shared" ca="1" si="26"/>
        <v/>
      </c>
      <c r="E175" s="32" t="e">
        <f t="shared" ca="1" si="19"/>
        <v>#VALUE!</v>
      </c>
      <c r="F175" s="31" t="e">
        <f t="shared" ca="1" si="20"/>
        <v>#VALUE!</v>
      </c>
      <c r="G175" s="31" t="str">
        <f t="shared" ca="1" si="23"/>
        <v/>
      </c>
      <c r="H175" s="31" t="str">
        <f t="shared" ca="1" si="24"/>
        <v/>
      </c>
      <c r="I175" s="31" t="e">
        <f t="shared" ca="1" si="21"/>
        <v>#VALUE!</v>
      </c>
      <c r="J175" s="24"/>
      <c r="K175" s="24"/>
    </row>
    <row r="176" spans="1:11" x14ac:dyDescent="0.25">
      <c r="A176" s="27" t="str">
        <f t="shared" ca="1" si="22"/>
        <v/>
      </c>
      <c r="B176" s="28" t="str">
        <f t="shared" ca="1" si="18"/>
        <v/>
      </c>
      <c r="C176" s="31" t="str">
        <f t="shared" ca="1" si="25"/>
        <v/>
      </c>
      <c r="D176" s="31" t="str">
        <f t="shared" ca="1" si="26"/>
        <v/>
      </c>
      <c r="E176" s="32" t="e">
        <f t="shared" ca="1" si="19"/>
        <v>#VALUE!</v>
      </c>
      <c r="F176" s="31" t="e">
        <f t="shared" ca="1" si="20"/>
        <v>#VALUE!</v>
      </c>
      <c r="G176" s="31" t="str">
        <f t="shared" ca="1" si="23"/>
        <v/>
      </c>
      <c r="H176" s="31" t="str">
        <f t="shared" ca="1" si="24"/>
        <v/>
      </c>
      <c r="I176" s="31" t="e">
        <f t="shared" ca="1" si="21"/>
        <v>#VALUE!</v>
      </c>
      <c r="J176" s="24"/>
      <c r="K176" s="24"/>
    </row>
    <row r="177" spans="1:11" x14ac:dyDescent="0.25">
      <c r="A177" s="27" t="str">
        <f t="shared" ca="1" si="22"/>
        <v/>
      </c>
      <c r="B177" s="28" t="str">
        <f t="shared" ca="1" si="18"/>
        <v/>
      </c>
      <c r="C177" s="31" t="str">
        <f t="shared" ca="1" si="25"/>
        <v/>
      </c>
      <c r="D177" s="31" t="str">
        <f t="shared" ca="1" si="26"/>
        <v/>
      </c>
      <c r="E177" s="32" t="e">
        <f t="shared" ca="1" si="19"/>
        <v>#VALUE!</v>
      </c>
      <c r="F177" s="31" t="e">
        <f t="shared" ca="1" si="20"/>
        <v>#VALUE!</v>
      </c>
      <c r="G177" s="31" t="str">
        <f t="shared" ca="1" si="23"/>
        <v/>
      </c>
      <c r="H177" s="31" t="str">
        <f t="shared" ca="1" si="24"/>
        <v/>
      </c>
      <c r="I177" s="31" t="e">
        <f t="shared" ca="1" si="21"/>
        <v>#VALUE!</v>
      </c>
      <c r="J177" s="24"/>
      <c r="K177" s="24"/>
    </row>
    <row r="178" spans="1:11" x14ac:dyDescent="0.25">
      <c r="A178" s="27" t="str">
        <f t="shared" ca="1" si="22"/>
        <v/>
      </c>
      <c r="B178" s="28" t="str">
        <f t="shared" ca="1" si="18"/>
        <v/>
      </c>
      <c r="C178" s="31" t="str">
        <f t="shared" ca="1" si="25"/>
        <v/>
      </c>
      <c r="D178" s="31" t="str">
        <f t="shared" ca="1" si="26"/>
        <v/>
      </c>
      <c r="E178" s="32" t="e">
        <f t="shared" ca="1" si="19"/>
        <v>#VALUE!</v>
      </c>
      <c r="F178" s="31" t="e">
        <f t="shared" ca="1" si="20"/>
        <v>#VALUE!</v>
      </c>
      <c r="G178" s="31" t="str">
        <f t="shared" ca="1" si="23"/>
        <v/>
      </c>
      <c r="H178" s="31" t="str">
        <f t="shared" ca="1" si="24"/>
        <v/>
      </c>
      <c r="I178" s="31" t="e">
        <f t="shared" ca="1" si="21"/>
        <v>#VALUE!</v>
      </c>
      <c r="J178" s="24"/>
      <c r="K178" s="24"/>
    </row>
    <row r="179" spans="1:11" x14ac:dyDescent="0.25">
      <c r="A179" s="27" t="str">
        <f t="shared" ca="1" si="22"/>
        <v/>
      </c>
      <c r="B179" s="28" t="str">
        <f t="shared" ca="1" si="18"/>
        <v/>
      </c>
      <c r="C179" s="31" t="str">
        <f t="shared" ca="1" si="25"/>
        <v/>
      </c>
      <c r="D179" s="31" t="str">
        <f t="shared" ca="1" si="26"/>
        <v/>
      </c>
      <c r="E179" s="32" t="e">
        <f t="shared" ca="1" si="19"/>
        <v>#VALUE!</v>
      </c>
      <c r="F179" s="31" t="e">
        <f t="shared" ca="1" si="20"/>
        <v>#VALUE!</v>
      </c>
      <c r="G179" s="31" t="str">
        <f t="shared" ca="1" si="23"/>
        <v/>
      </c>
      <c r="H179" s="31" t="str">
        <f t="shared" ca="1" si="24"/>
        <v/>
      </c>
      <c r="I179" s="31" t="e">
        <f t="shared" ca="1" si="21"/>
        <v>#VALUE!</v>
      </c>
      <c r="J179" s="24"/>
      <c r="K179" s="24"/>
    </row>
    <row r="180" spans="1:11" x14ac:dyDescent="0.25">
      <c r="A180" s="27" t="str">
        <f t="shared" ca="1" si="22"/>
        <v/>
      </c>
      <c r="B180" s="28" t="str">
        <f t="shared" ca="1" si="18"/>
        <v/>
      </c>
      <c r="C180" s="31" t="str">
        <f t="shared" ca="1" si="25"/>
        <v/>
      </c>
      <c r="D180" s="31" t="str">
        <f t="shared" ca="1" si="26"/>
        <v/>
      </c>
      <c r="E180" s="32" t="e">
        <f t="shared" ca="1" si="19"/>
        <v>#VALUE!</v>
      </c>
      <c r="F180" s="31" t="e">
        <f t="shared" ca="1" si="20"/>
        <v>#VALUE!</v>
      </c>
      <c r="G180" s="31" t="str">
        <f t="shared" ca="1" si="23"/>
        <v/>
      </c>
      <c r="H180" s="31" t="str">
        <f t="shared" ca="1" si="24"/>
        <v/>
      </c>
      <c r="I180" s="31" t="e">
        <f t="shared" ca="1" si="21"/>
        <v>#VALUE!</v>
      </c>
      <c r="J180" s="24"/>
      <c r="K180" s="24"/>
    </row>
    <row r="181" spans="1:11" x14ac:dyDescent="0.25">
      <c r="A181" s="27" t="str">
        <f t="shared" ca="1" si="22"/>
        <v/>
      </c>
      <c r="B181" s="28" t="str">
        <f t="shared" ca="1" si="18"/>
        <v/>
      </c>
      <c r="C181" s="31" t="str">
        <f t="shared" ca="1" si="25"/>
        <v/>
      </c>
      <c r="D181" s="31" t="str">
        <f t="shared" ca="1" si="26"/>
        <v/>
      </c>
      <c r="E181" s="32" t="e">
        <f t="shared" ca="1" si="19"/>
        <v>#VALUE!</v>
      </c>
      <c r="F181" s="31" t="e">
        <f t="shared" ca="1" si="20"/>
        <v>#VALUE!</v>
      </c>
      <c r="G181" s="31" t="str">
        <f t="shared" ca="1" si="23"/>
        <v/>
      </c>
      <c r="H181" s="31" t="str">
        <f t="shared" ca="1" si="24"/>
        <v/>
      </c>
      <c r="I181" s="31" t="e">
        <f t="shared" ca="1" si="21"/>
        <v>#VALUE!</v>
      </c>
      <c r="J181" s="24"/>
      <c r="K181" s="24"/>
    </row>
    <row r="182" spans="1:11" x14ac:dyDescent="0.25">
      <c r="A182" s="27" t="str">
        <f t="shared" ca="1" si="22"/>
        <v/>
      </c>
      <c r="B182" s="28" t="str">
        <f t="shared" ca="1" si="18"/>
        <v/>
      </c>
      <c r="C182" s="31" t="str">
        <f t="shared" ca="1" si="25"/>
        <v/>
      </c>
      <c r="D182" s="31" t="str">
        <f t="shared" ca="1" si="26"/>
        <v/>
      </c>
      <c r="E182" s="32" t="e">
        <f t="shared" ca="1" si="19"/>
        <v>#VALUE!</v>
      </c>
      <c r="F182" s="31" t="e">
        <f t="shared" ca="1" si="20"/>
        <v>#VALUE!</v>
      </c>
      <c r="G182" s="31" t="str">
        <f t="shared" ca="1" si="23"/>
        <v/>
      </c>
      <c r="H182" s="31" t="str">
        <f t="shared" ca="1" si="24"/>
        <v/>
      </c>
      <c r="I182" s="31" t="e">
        <f t="shared" ca="1" si="21"/>
        <v>#VALUE!</v>
      </c>
      <c r="J182" s="24"/>
      <c r="K182" s="24"/>
    </row>
    <row r="183" spans="1:11" x14ac:dyDescent="0.25">
      <c r="A183" s="27" t="str">
        <f t="shared" ca="1" si="22"/>
        <v/>
      </c>
      <c r="B183" s="28" t="str">
        <f t="shared" ca="1" si="18"/>
        <v/>
      </c>
      <c r="C183" s="31" t="str">
        <f t="shared" ca="1" si="25"/>
        <v/>
      </c>
      <c r="D183" s="31" t="str">
        <f t="shared" ca="1" si="26"/>
        <v/>
      </c>
      <c r="E183" s="32" t="e">
        <f t="shared" ca="1" si="19"/>
        <v>#VALUE!</v>
      </c>
      <c r="F183" s="31" t="e">
        <f t="shared" ca="1" si="20"/>
        <v>#VALUE!</v>
      </c>
      <c r="G183" s="31" t="str">
        <f t="shared" ca="1" si="23"/>
        <v/>
      </c>
      <c r="H183" s="31" t="str">
        <f t="shared" ca="1" si="24"/>
        <v/>
      </c>
      <c r="I183" s="31" t="e">
        <f t="shared" ca="1" si="21"/>
        <v>#VALUE!</v>
      </c>
      <c r="J183" s="24"/>
      <c r="K183" s="24"/>
    </row>
    <row r="184" spans="1:11" x14ac:dyDescent="0.25">
      <c r="A184" s="27" t="str">
        <f t="shared" ca="1" si="22"/>
        <v/>
      </c>
      <c r="B184" s="28" t="str">
        <f t="shared" ca="1" si="18"/>
        <v/>
      </c>
      <c r="C184" s="31" t="str">
        <f t="shared" ca="1" si="25"/>
        <v/>
      </c>
      <c r="D184" s="31" t="str">
        <f t="shared" ca="1" si="26"/>
        <v/>
      </c>
      <c r="E184" s="32" t="e">
        <f t="shared" ca="1" si="19"/>
        <v>#VALUE!</v>
      </c>
      <c r="F184" s="31" t="e">
        <f t="shared" ca="1" si="20"/>
        <v>#VALUE!</v>
      </c>
      <c r="G184" s="31" t="str">
        <f t="shared" ca="1" si="23"/>
        <v/>
      </c>
      <c r="H184" s="31" t="str">
        <f t="shared" ca="1" si="24"/>
        <v/>
      </c>
      <c r="I184" s="31" t="e">
        <f t="shared" ca="1" si="21"/>
        <v>#VALUE!</v>
      </c>
      <c r="J184" s="24"/>
      <c r="K184" s="24"/>
    </row>
    <row r="185" spans="1:11" x14ac:dyDescent="0.25">
      <c r="A185" s="27" t="str">
        <f t="shared" ca="1" si="22"/>
        <v/>
      </c>
      <c r="B185" s="28" t="str">
        <f t="shared" ca="1" si="18"/>
        <v/>
      </c>
      <c r="C185" s="31" t="str">
        <f t="shared" ca="1" si="25"/>
        <v/>
      </c>
      <c r="D185" s="31" t="str">
        <f t="shared" ca="1" si="26"/>
        <v/>
      </c>
      <c r="E185" s="32" t="e">
        <f t="shared" ca="1" si="19"/>
        <v>#VALUE!</v>
      </c>
      <c r="F185" s="31" t="e">
        <f t="shared" ca="1" si="20"/>
        <v>#VALUE!</v>
      </c>
      <c r="G185" s="31" t="str">
        <f t="shared" ca="1" si="23"/>
        <v/>
      </c>
      <c r="H185" s="31" t="str">
        <f t="shared" ca="1" si="24"/>
        <v/>
      </c>
      <c r="I185" s="31" t="e">
        <f t="shared" ca="1" si="21"/>
        <v>#VALUE!</v>
      </c>
      <c r="J185" s="24"/>
      <c r="K185" s="24"/>
    </row>
    <row r="186" spans="1:11" x14ac:dyDescent="0.25">
      <c r="A186" s="27" t="str">
        <f t="shared" ca="1" si="22"/>
        <v/>
      </c>
      <c r="B186" s="28" t="str">
        <f t="shared" ca="1" si="18"/>
        <v/>
      </c>
      <c r="C186" s="31" t="str">
        <f t="shared" ca="1" si="25"/>
        <v/>
      </c>
      <c r="D186" s="31" t="str">
        <f t="shared" ca="1" si="26"/>
        <v/>
      </c>
      <c r="E186" s="32" t="e">
        <f t="shared" ca="1" si="19"/>
        <v>#VALUE!</v>
      </c>
      <c r="F186" s="31" t="e">
        <f t="shared" ca="1" si="20"/>
        <v>#VALUE!</v>
      </c>
      <c r="G186" s="31" t="str">
        <f t="shared" ca="1" si="23"/>
        <v/>
      </c>
      <c r="H186" s="31" t="str">
        <f t="shared" ca="1" si="24"/>
        <v/>
      </c>
      <c r="I186" s="31" t="e">
        <f t="shared" ca="1" si="21"/>
        <v>#VALUE!</v>
      </c>
      <c r="J186" s="24"/>
      <c r="K186" s="24"/>
    </row>
    <row r="187" spans="1:11" x14ac:dyDescent="0.25">
      <c r="A187" s="27" t="str">
        <f t="shared" ca="1" si="22"/>
        <v/>
      </c>
      <c r="B187" s="28" t="str">
        <f t="shared" ca="1" si="18"/>
        <v/>
      </c>
      <c r="C187" s="31" t="str">
        <f t="shared" ca="1" si="25"/>
        <v/>
      </c>
      <c r="D187" s="31" t="str">
        <f t="shared" ca="1" si="26"/>
        <v/>
      </c>
      <c r="E187" s="32" t="e">
        <f t="shared" ca="1" si="19"/>
        <v>#VALUE!</v>
      </c>
      <c r="F187" s="31" t="e">
        <f t="shared" ca="1" si="20"/>
        <v>#VALUE!</v>
      </c>
      <c r="G187" s="31" t="str">
        <f t="shared" ca="1" si="23"/>
        <v/>
      </c>
      <c r="H187" s="31" t="str">
        <f t="shared" ca="1" si="24"/>
        <v/>
      </c>
      <c r="I187" s="31" t="e">
        <f t="shared" ca="1" si="21"/>
        <v>#VALUE!</v>
      </c>
      <c r="J187" s="24"/>
      <c r="K187" s="24"/>
    </row>
    <row r="188" spans="1:11" x14ac:dyDescent="0.25">
      <c r="A188" s="27" t="str">
        <f t="shared" ca="1" si="22"/>
        <v/>
      </c>
      <c r="B188" s="28" t="str">
        <f t="shared" ca="1" si="18"/>
        <v/>
      </c>
      <c r="C188" s="31" t="str">
        <f t="shared" ca="1" si="25"/>
        <v/>
      </c>
      <c r="D188" s="31" t="str">
        <f t="shared" ca="1" si="26"/>
        <v/>
      </c>
      <c r="E188" s="32" t="e">
        <f t="shared" ca="1" si="19"/>
        <v>#VALUE!</v>
      </c>
      <c r="F188" s="31" t="e">
        <f t="shared" ca="1" si="20"/>
        <v>#VALUE!</v>
      </c>
      <c r="G188" s="31" t="str">
        <f t="shared" ca="1" si="23"/>
        <v/>
      </c>
      <c r="H188" s="31" t="str">
        <f t="shared" ca="1" si="24"/>
        <v/>
      </c>
      <c r="I188" s="31" t="e">
        <f t="shared" ca="1" si="21"/>
        <v>#VALUE!</v>
      </c>
      <c r="J188" s="24"/>
      <c r="K188" s="24"/>
    </row>
    <row r="189" spans="1:11" x14ac:dyDescent="0.25">
      <c r="A189" s="27" t="str">
        <f t="shared" ca="1" si="22"/>
        <v/>
      </c>
      <c r="B189" s="28" t="str">
        <f t="shared" ca="1" si="18"/>
        <v/>
      </c>
      <c r="C189" s="31" t="str">
        <f t="shared" ca="1" si="25"/>
        <v/>
      </c>
      <c r="D189" s="31" t="str">
        <f t="shared" ca="1" si="26"/>
        <v/>
      </c>
      <c r="E189" s="32" t="e">
        <f t="shared" ca="1" si="19"/>
        <v>#VALUE!</v>
      </c>
      <c r="F189" s="31" t="e">
        <f t="shared" ca="1" si="20"/>
        <v>#VALUE!</v>
      </c>
      <c r="G189" s="31" t="str">
        <f t="shared" ca="1" si="23"/>
        <v/>
      </c>
      <c r="H189" s="31" t="str">
        <f t="shared" ca="1" si="24"/>
        <v/>
      </c>
      <c r="I189" s="31" t="e">
        <f t="shared" ca="1" si="21"/>
        <v>#VALUE!</v>
      </c>
      <c r="J189" s="24"/>
      <c r="K189" s="24"/>
    </row>
    <row r="190" spans="1:11" x14ac:dyDescent="0.25">
      <c r="A190" s="27" t="str">
        <f t="shared" ca="1" si="22"/>
        <v/>
      </c>
      <c r="B190" s="28" t="str">
        <f t="shared" ca="1" si="18"/>
        <v/>
      </c>
      <c r="C190" s="31" t="str">
        <f t="shared" ca="1" si="25"/>
        <v/>
      </c>
      <c r="D190" s="31" t="str">
        <f t="shared" ca="1" si="26"/>
        <v/>
      </c>
      <c r="E190" s="32" t="e">
        <f t="shared" ca="1" si="19"/>
        <v>#VALUE!</v>
      </c>
      <c r="F190" s="31" t="e">
        <f t="shared" ca="1" si="20"/>
        <v>#VALUE!</v>
      </c>
      <c r="G190" s="31" t="str">
        <f t="shared" ca="1" si="23"/>
        <v/>
      </c>
      <c r="H190" s="31" t="str">
        <f t="shared" ca="1" si="24"/>
        <v/>
      </c>
      <c r="I190" s="31" t="e">
        <f t="shared" ca="1" si="21"/>
        <v>#VALUE!</v>
      </c>
      <c r="J190" s="24"/>
      <c r="K190" s="24"/>
    </row>
    <row r="191" spans="1:11" x14ac:dyDescent="0.25">
      <c r="A191" s="27" t="str">
        <f t="shared" ca="1" si="22"/>
        <v/>
      </c>
      <c r="B191" s="28" t="str">
        <f t="shared" ca="1" si="18"/>
        <v/>
      </c>
      <c r="C191" s="31" t="str">
        <f t="shared" ca="1" si="25"/>
        <v/>
      </c>
      <c r="D191" s="31" t="str">
        <f t="shared" ca="1" si="26"/>
        <v/>
      </c>
      <c r="E191" s="32" t="e">
        <f t="shared" ca="1" si="19"/>
        <v>#VALUE!</v>
      </c>
      <c r="F191" s="31" t="e">
        <f t="shared" ca="1" si="20"/>
        <v>#VALUE!</v>
      </c>
      <c r="G191" s="31" t="str">
        <f t="shared" ca="1" si="23"/>
        <v/>
      </c>
      <c r="H191" s="31" t="str">
        <f t="shared" ca="1" si="24"/>
        <v/>
      </c>
      <c r="I191" s="31" t="e">
        <f t="shared" ca="1" si="21"/>
        <v>#VALUE!</v>
      </c>
      <c r="J191" s="24"/>
      <c r="K191" s="24"/>
    </row>
    <row r="192" spans="1:11" x14ac:dyDescent="0.25">
      <c r="A192" s="27" t="str">
        <f t="shared" ca="1" si="22"/>
        <v/>
      </c>
      <c r="B192" s="28" t="str">
        <f t="shared" ca="1" si="18"/>
        <v/>
      </c>
      <c r="C192" s="31" t="str">
        <f t="shared" ca="1" si="25"/>
        <v/>
      </c>
      <c r="D192" s="31" t="str">
        <f t="shared" ca="1" si="26"/>
        <v/>
      </c>
      <c r="E192" s="32" t="e">
        <f t="shared" ca="1" si="19"/>
        <v>#VALUE!</v>
      </c>
      <c r="F192" s="31" t="e">
        <f t="shared" ca="1" si="20"/>
        <v>#VALUE!</v>
      </c>
      <c r="G192" s="31" t="str">
        <f t="shared" ca="1" si="23"/>
        <v/>
      </c>
      <c r="H192" s="31" t="str">
        <f t="shared" ca="1" si="24"/>
        <v/>
      </c>
      <c r="I192" s="31" t="e">
        <f t="shared" ca="1" si="21"/>
        <v>#VALUE!</v>
      </c>
      <c r="J192" s="24"/>
      <c r="K192" s="24"/>
    </row>
    <row r="193" spans="1:11" x14ac:dyDescent="0.25">
      <c r="A193" s="27" t="str">
        <f t="shared" ca="1" si="22"/>
        <v/>
      </c>
      <c r="B193" s="28" t="str">
        <f t="shared" ca="1" si="18"/>
        <v/>
      </c>
      <c r="C193" s="31" t="str">
        <f t="shared" ca="1" si="25"/>
        <v/>
      </c>
      <c r="D193" s="31" t="str">
        <f t="shared" ca="1" si="26"/>
        <v/>
      </c>
      <c r="E193" s="32" t="e">
        <f t="shared" ca="1" si="19"/>
        <v>#VALUE!</v>
      </c>
      <c r="F193" s="31" t="e">
        <f t="shared" ca="1" si="20"/>
        <v>#VALUE!</v>
      </c>
      <c r="G193" s="31" t="str">
        <f t="shared" ca="1" si="23"/>
        <v/>
      </c>
      <c r="H193" s="31" t="str">
        <f t="shared" ca="1" si="24"/>
        <v/>
      </c>
      <c r="I193" s="31" t="e">
        <f t="shared" ca="1" si="21"/>
        <v>#VALUE!</v>
      </c>
      <c r="J193" s="24"/>
      <c r="K193" s="24"/>
    </row>
    <row r="194" spans="1:11" x14ac:dyDescent="0.25">
      <c r="A194" s="27" t="str">
        <f t="shared" ca="1" si="22"/>
        <v/>
      </c>
      <c r="B194" s="28" t="str">
        <f t="shared" ca="1" si="18"/>
        <v/>
      </c>
      <c r="C194" s="31" t="str">
        <f t="shared" ca="1" si="25"/>
        <v/>
      </c>
      <c r="D194" s="31" t="str">
        <f t="shared" ca="1" si="26"/>
        <v/>
      </c>
      <c r="E194" s="32" t="e">
        <f t="shared" ca="1" si="19"/>
        <v>#VALUE!</v>
      </c>
      <c r="F194" s="31" t="e">
        <f t="shared" ca="1" si="20"/>
        <v>#VALUE!</v>
      </c>
      <c r="G194" s="31" t="str">
        <f t="shared" ca="1" si="23"/>
        <v/>
      </c>
      <c r="H194" s="31" t="str">
        <f t="shared" ca="1" si="24"/>
        <v/>
      </c>
      <c r="I194" s="31" t="e">
        <f t="shared" ca="1" si="21"/>
        <v>#VALUE!</v>
      </c>
      <c r="J194" s="24"/>
      <c r="K194" s="24"/>
    </row>
    <row r="195" spans="1:11" x14ac:dyDescent="0.25">
      <c r="A195" s="27" t="str">
        <f t="shared" ca="1" si="22"/>
        <v/>
      </c>
      <c r="B195" s="28" t="str">
        <f t="shared" ca="1" si="18"/>
        <v/>
      </c>
      <c r="C195" s="31" t="str">
        <f t="shared" ca="1" si="25"/>
        <v/>
      </c>
      <c r="D195" s="31" t="str">
        <f t="shared" ca="1" si="26"/>
        <v/>
      </c>
      <c r="E195" s="32" t="e">
        <f t="shared" ca="1" si="19"/>
        <v>#VALUE!</v>
      </c>
      <c r="F195" s="31" t="e">
        <f t="shared" ca="1" si="20"/>
        <v>#VALUE!</v>
      </c>
      <c r="G195" s="31" t="str">
        <f t="shared" ca="1" si="23"/>
        <v/>
      </c>
      <c r="H195" s="31" t="str">
        <f t="shared" ca="1" si="24"/>
        <v/>
      </c>
      <c r="I195" s="31" t="e">
        <f t="shared" ca="1" si="21"/>
        <v>#VALUE!</v>
      </c>
      <c r="J195" s="24"/>
      <c r="K195" s="24"/>
    </row>
    <row r="196" spans="1:11" x14ac:dyDescent="0.25">
      <c r="A196" s="27" t="str">
        <f t="shared" ca="1" si="22"/>
        <v/>
      </c>
      <c r="B196" s="28" t="str">
        <f t="shared" ca="1" si="18"/>
        <v/>
      </c>
      <c r="C196" s="31" t="str">
        <f t="shared" ca="1" si="25"/>
        <v/>
      </c>
      <c r="D196" s="31" t="str">
        <f t="shared" ca="1" si="26"/>
        <v/>
      </c>
      <c r="E196" s="32" t="e">
        <f t="shared" ca="1" si="19"/>
        <v>#VALUE!</v>
      </c>
      <c r="F196" s="31" t="e">
        <f t="shared" ca="1" si="20"/>
        <v>#VALUE!</v>
      </c>
      <c r="G196" s="31" t="str">
        <f t="shared" ca="1" si="23"/>
        <v/>
      </c>
      <c r="H196" s="31" t="str">
        <f t="shared" ca="1" si="24"/>
        <v/>
      </c>
      <c r="I196" s="31" t="e">
        <f t="shared" ca="1" si="21"/>
        <v>#VALUE!</v>
      </c>
      <c r="J196" s="24"/>
      <c r="K196" s="24"/>
    </row>
    <row r="197" spans="1:11" x14ac:dyDescent="0.25">
      <c r="A197" s="27" t="str">
        <f t="shared" ca="1" si="22"/>
        <v/>
      </c>
      <c r="B197" s="28" t="str">
        <f t="shared" ca="1" si="18"/>
        <v/>
      </c>
      <c r="C197" s="31" t="str">
        <f t="shared" ca="1" si="25"/>
        <v/>
      </c>
      <c r="D197" s="31" t="str">
        <f t="shared" ca="1" si="26"/>
        <v/>
      </c>
      <c r="E197" s="32" t="e">
        <f t="shared" ca="1" si="19"/>
        <v>#VALUE!</v>
      </c>
      <c r="F197" s="31" t="e">
        <f t="shared" ca="1" si="20"/>
        <v>#VALUE!</v>
      </c>
      <c r="G197" s="31" t="str">
        <f t="shared" ca="1" si="23"/>
        <v/>
      </c>
      <c r="H197" s="31" t="str">
        <f t="shared" ca="1" si="24"/>
        <v/>
      </c>
      <c r="I197" s="31" t="e">
        <f t="shared" ca="1" si="21"/>
        <v>#VALUE!</v>
      </c>
      <c r="J197" s="24"/>
      <c r="K197" s="24"/>
    </row>
    <row r="198" spans="1:11" x14ac:dyDescent="0.25">
      <c r="A198" s="27" t="str">
        <f t="shared" ca="1" si="22"/>
        <v/>
      </c>
      <c r="B198" s="28" t="str">
        <f t="shared" ca="1" si="18"/>
        <v/>
      </c>
      <c r="C198" s="31" t="str">
        <f t="shared" ca="1" si="25"/>
        <v/>
      </c>
      <c r="D198" s="31" t="str">
        <f t="shared" ca="1" si="26"/>
        <v/>
      </c>
      <c r="E198" s="32" t="e">
        <f t="shared" ca="1" si="19"/>
        <v>#VALUE!</v>
      </c>
      <c r="F198" s="31" t="e">
        <f t="shared" ca="1" si="20"/>
        <v>#VALUE!</v>
      </c>
      <c r="G198" s="31" t="str">
        <f t="shared" ca="1" si="23"/>
        <v/>
      </c>
      <c r="H198" s="31" t="str">
        <f t="shared" ca="1" si="24"/>
        <v/>
      </c>
      <c r="I198" s="31" t="e">
        <f t="shared" ca="1" si="21"/>
        <v>#VALUE!</v>
      </c>
      <c r="J198" s="24"/>
      <c r="K198" s="24"/>
    </row>
    <row r="199" spans="1:11" x14ac:dyDescent="0.25">
      <c r="A199" s="27" t="str">
        <f t="shared" ca="1" si="22"/>
        <v/>
      </c>
      <c r="B199" s="28" t="str">
        <f t="shared" ca="1" si="18"/>
        <v/>
      </c>
      <c r="C199" s="31" t="str">
        <f t="shared" ca="1" si="25"/>
        <v/>
      </c>
      <c r="D199" s="31" t="str">
        <f t="shared" ca="1" si="26"/>
        <v/>
      </c>
      <c r="E199" s="32" t="e">
        <f t="shared" ca="1" si="19"/>
        <v>#VALUE!</v>
      </c>
      <c r="F199" s="31" t="e">
        <f t="shared" ca="1" si="20"/>
        <v>#VALUE!</v>
      </c>
      <c r="G199" s="31" t="str">
        <f t="shared" ca="1" si="23"/>
        <v/>
      </c>
      <c r="H199" s="31" t="str">
        <f t="shared" ca="1" si="24"/>
        <v/>
      </c>
      <c r="I199" s="31" t="e">
        <f t="shared" ca="1" si="21"/>
        <v>#VALUE!</v>
      </c>
      <c r="J199" s="24"/>
      <c r="K199" s="24"/>
    </row>
    <row r="200" spans="1:11" x14ac:dyDescent="0.25">
      <c r="A200" s="27" t="str">
        <f t="shared" ca="1" si="22"/>
        <v/>
      </c>
      <c r="B200" s="28" t="str">
        <f t="shared" ca="1" si="18"/>
        <v/>
      </c>
      <c r="C200" s="31" t="str">
        <f t="shared" ca="1" si="25"/>
        <v/>
      </c>
      <c r="D200" s="31" t="str">
        <f t="shared" ca="1" si="26"/>
        <v/>
      </c>
      <c r="E200" s="32" t="e">
        <f t="shared" ca="1" si="19"/>
        <v>#VALUE!</v>
      </c>
      <c r="F200" s="31" t="e">
        <f t="shared" ca="1" si="20"/>
        <v>#VALUE!</v>
      </c>
      <c r="G200" s="31" t="str">
        <f t="shared" ca="1" si="23"/>
        <v/>
      </c>
      <c r="H200" s="31" t="str">
        <f t="shared" ca="1" si="24"/>
        <v/>
      </c>
      <c r="I200" s="31" t="e">
        <f t="shared" ca="1" si="21"/>
        <v>#VALUE!</v>
      </c>
      <c r="J200" s="24"/>
      <c r="K200" s="24"/>
    </row>
    <row r="201" spans="1:11" x14ac:dyDescent="0.25">
      <c r="A201" s="27" t="str">
        <f t="shared" ca="1" si="22"/>
        <v/>
      </c>
      <c r="B201" s="28" t="str">
        <f t="shared" ca="1" si="18"/>
        <v/>
      </c>
      <c r="C201" s="31" t="str">
        <f t="shared" ca="1" si="25"/>
        <v/>
      </c>
      <c r="D201" s="31" t="str">
        <f t="shared" ca="1" si="26"/>
        <v/>
      </c>
      <c r="E201" s="32" t="e">
        <f t="shared" ca="1" si="19"/>
        <v>#VALUE!</v>
      </c>
      <c r="F201" s="31" t="e">
        <f t="shared" ca="1" si="20"/>
        <v>#VALUE!</v>
      </c>
      <c r="G201" s="31" t="str">
        <f t="shared" ca="1" si="23"/>
        <v/>
      </c>
      <c r="H201" s="31" t="str">
        <f t="shared" ca="1" si="24"/>
        <v/>
      </c>
      <c r="I201" s="31" t="e">
        <f t="shared" ca="1" si="21"/>
        <v>#VALUE!</v>
      </c>
      <c r="J201" s="24"/>
      <c r="K201" s="24"/>
    </row>
    <row r="202" spans="1:11" x14ac:dyDescent="0.25">
      <c r="A202" s="27" t="str">
        <f t="shared" ca="1" si="22"/>
        <v/>
      </c>
      <c r="B202" s="28" t="str">
        <f t="shared" ca="1" si="18"/>
        <v/>
      </c>
      <c r="C202" s="31" t="str">
        <f t="shared" ca="1" si="25"/>
        <v/>
      </c>
      <c r="D202" s="31" t="str">
        <f t="shared" ca="1" si="26"/>
        <v/>
      </c>
      <c r="E202" s="32" t="e">
        <f t="shared" ca="1" si="19"/>
        <v>#VALUE!</v>
      </c>
      <c r="F202" s="31" t="e">
        <f t="shared" ca="1" si="20"/>
        <v>#VALUE!</v>
      </c>
      <c r="G202" s="31" t="str">
        <f t="shared" ca="1" si="23"/>
        <v/>
      </c>
      <c r="H202" s="31" t="str">
        <f t="shared" ca="1" si="24"/>
        <v/>
      </c>
      <c r="I202" s="31" t="e">
        <f t="shared" ca="1" si="21"/>
        <v>#VALUE!</v>
      </c>
      <c r="J202" s="24"/>
      <c r="K202" s="24"/>
    </row>
    <row r="203" spans="1:11" x14ac:dyDescent="0.25">
      <c r="A203" s="27" t="str">
        <f t="shared" ca="1" si="22"/>
        <v/>
      </c>
      <c r="B203" s="28" t="str">
        <f t="shared" ca="1" si="18"/>
        <v/>
      </c>
      <c r="C203" s="31" t="str">
        <f t="shared" ca="1" si="25"/>
        <v/>
      </c>
      <c r="D203" s="31" t="str">
        <f t="shared" ca="1" si="26"/>
        <v/>
      </c>
      <c r="E203" s="32" t="e">
        <f t="shared" ca="1" si="19"/>
        <v>#VALUE!</v>
      </c>
      <c r="F203" s="31" t="e">
        <f t="shared" ca="1" si="20"/>
        <v>#VALUE!</v>
      </c>
      <c r="G203" s="31" t="str">
        <f t="shared" ca="1" si="23"/>
        <v/>
      </c>
      <c r="H203" s="31" t="str">
        <f t="shared" ca="1" si="24"/>
        <v/>
      </c>
      <c r="I203" s="31" t="e">
        <f t="shared" ca="1" si="21"/>
        <v>#VALUE!</v>
      </c>
      <c r="J203" s="24"/>
      <c r="K203" s="24"/>
    </row>
    <row r="204" spans="1:11" x14ac:dyDescent="0.25">
      <c r="A204" s="27" t="str">
        <f t="shared" ca="1" si="22"/>
        <v/>
      </c>
      <c r="B204" s="28" t="str">
        <f t="shared" ca="1" si="18"/>
        <v/>
      </c>
      <c r="C204" s="31" t="str">
        <f t="shared" ca="1" si="25"/>
        <v/>
      </c>
      <c r="D204" s="31" t="str">
        <f t="shared" ca="1" si="26"/>
        <v/>
      </c>
      <c r="E204" s="32" t="e">
        <f t="shared" ca="1" si="19"/>
        <v>#VALUE!</v>
      </c>
      <c r="F204" s="31" t="e">
        <f t="shared" ca="1" si="20"/>
        <v>#VALUE!</v>
      </c>
      <c r="G204" s="31" t="str">
        <f t="shared" ca="1" si="23"/>
        <v/>
      </c>
      <c r="H204" s="31" t="str">
        <f t="shared" ca="1" si="24"/>
        <v/>
      </c>
      <c r="I204" s="31" t="e">
        <f t="shared" ca="1" si="21"/>
        <v>#VALUE!</v>
      </c>
      <c r="J204" s="24"/>
      <c r="K204" s="24"/>
    </row>
    <row r="205" spans="1:11" x14ac:dyDescent="0.25">
      <c r="A205" s="27" t="str">
        <f t="shared" ca="1" si="22"/>
        <v/>
      </c>
      <c r="B205" s="28" t="str">
        <f t="shared" ca="1" si="18"/>
        <v/>
      </c>
      <c r="C205" s="31" t="str">
        <f t="shared" ca="1" si="25"/>
        <v/>
      </c>
      <c r="D205" s="31" t="str">
        <f t="shared" ca="1" si="26"/>
        <v/>
      </c>
      <c r="E205" s="32" t="e">
        <f t="shared" ca="1" si="19"/>
        <v>#VALUE!</v>
      </c>
      <c r="F205" s="31" t="e">
        <f t="shared" ca="1" si="20"/>
        <v>#VALUE!</v>
      </c>
      <c r="G205" s="31" t="str">
        <f t="shared" ca="1" si="23"/>
        <v/>
      </c>
      <c r="H205" s="31" t="str">
        <f t="shared" ca="1" si="24"/>
        <v/>
      </c>
      <c r="I205" s="31" t="e">
        <f t="shared" ca="1" si="21"/>
        <v>#VALUE!</v>
      </c>
      <c r="J205" s="24"/>
      <c r="K205" s="24"/>
    </row>
    <row r="206" spans="1:11" x14ac:dyDescent="0.25">
      <c r="A206" s="27" t="str">
        <f t="shared" ca="1" si="22"/>
        <v/>
      </c>
      <c r="B206" s="28" t="str">
        <f t="shared" ca="1" si="18"/>
        <v/>
      </c>
      <c r="C206" s="31" t="str">
        <f t="shared" ca="1" si="25"/>
        <v/>
      </c>
      <c r="D206" s="31" t="str">
        <f t="shared" ca="1" si="26"/>
        <v/>
      </c>
      <c r="E206" s="32" t="e">
        <f t="shared" ca="1" si="19"/>
        <v>#VALUE!</v>
      </c>
      <c r="F206" s="31" t="e">
        <f t="shared" ca="1" si="20"/>
        <v>#VALUE!</v>
      </c>
      <c r="G206" s="31" t="str">
        <f t="shared" ca="1" si="23"/>
        <v/>
      </c>
      <c r="H206" s="31" t="str">
        <f t="shared" ca="1" si="24"/>
        <v/>
      </c>
      <c r="I206" s="31" t="e">
        <f t="shared" ca="1" si="21"/>
        <v>#VALUE!</v>
      </c>
      <c r="J206" s="24"/>
      <c r="K206" s="24"/>
    </row>
    <row r="207" spans="1:11" x14ac:dyDescent="0.25">
      <c r="A207" s="27" t="str">
        <f t="shared" ca="1" si="22"/>
        <v/>
      </c>
      <c r="B207" s="28" t="str">
        <f t="shared" ca="1" si="18"/>
        <v/>
      </c>
      <c r="C207" s="31" t="str">
        <f t="shared" ca="1" si="25"/>
        <v/>
      </c>
      <c r="D207" s="31" t="str">
        <f t="shared" ca="1" si="26"/>
        <v/>
      </c>
      <c r="E207" s="32" t="e">
        <f t="shared" ca="1" si="19"/>
        <v>#VALUE!</v>
      </c>
      <c r="F207" s="31" t="e">
        <f t="shared" ca="1" si="20"/>
        <v>#VALUE!</v>
      </c>
      <c r="G207" s="31" t="str">
        <f t="shared" ca="1" si="23"/>
        <v/>
      </c>
      <c r="H207" s="31" t="str">
        <f t="shared" ca="1" si="24"/>
        <v/>
      </c>
      <c r="I207" s="31" t="e">
        <f t="shared" ca="1" si="21"/>
        <v>#VALUE!</v>
      </c>
      <c r="J207" s="24"/>
      <c r="K207" s="24"/>
    </row>
    <row r="208" spans="1:11" x14ac:dyDescent="0.25">
      <c r="A208" s="27" t="str">
        <f t="shared" ca="1" si="22"/>
        <v/>
      </c>
      <c r="B208" s="28" t="str">
        <f t="shared" ca="1" si="18"/>
        <v/>
      </c>
      <c r="C208" s="31" t="str">
        <f t="shared" ca="1" si="25"/>
        <v/>
      </c>
      <c r="D208" s="31" t="str">
        <f t="shared" ca="1" si="26"/>
        <v/>
      </c>
      <c r="E208" s="32" t="e">
        <f t="shared" ca="1" si="19"/>
        <v>#VALUE!</v>
      </c>
      <c r="F208" s="31" t="e">
        <f t="shared" ca="1" si="20"/>
        <v>#VALUE!</v>
      </c>
      <c r="G208" s="31" t="str">
        <f t="shared" ca="1" si="23"/>
        <v/>
      </c>
      <c r="H208" s="31" t="str">
        <f t="shared" ca="1" si="24"/>
        <v/>
      </c>
      <c r="I208" s="31" t="e">
        <f t="shared" ca="1" si="21"/>
        <v>#VALUE!</v>
      </c>
      <c r="J208" s="24"/>
      <c r="K208" s="24"/>
    </row>
    <row r="209" spans="1:11" x14ac:dyDescent="0.25">
      <c r="A209" s="27" t="str">
        <f t="shared" ca="1" si="22"/>
        <v/>
      </c>
      <c r="B209" s="28" t="str">
        <f t="shared" ca="1" si="18"/>
        <v/>
      </c>
      <c r="C209" s="31" t="str">
        <f t="shared" ca="1" si="25"/>
        <v/>
      </c>
      <c r="D209" s="31" t="str">
        <f t="shared" ca="1" si="26"/>
        <v/>
      </c>
      <c r="E209" s="32" t="e">
        <f t="shared" ca="1" si="19"/>
        <v>#VALUE!</v>
      </c>
      <c r="F209" s="31" t="e">
        <f t="shared" ca="1" si="20"/>
        <v>#VALUE!</v>
      </c>
      <c r="G209" s="31" t="str">
        <f t="shared" ca="1" si="23"/>
        <v/>
      </c>
      <c r="H209" s="31" t="str">
        <f t="shared" ca="1" si="24"/>
        <v/>
      </c>
      <c r="I209" s="31" t="e">
        <f t="shared" ca="1" si="21"/>
        <v>#VALUE!</v>
      </c>
      <c r="J209" s="24"/>
      <c r="K209" s="24"/>
    </row>
    <row r="210" spans="1:11" x14ac:dyDescent="0.25">
      <c r="A210" s="27" t="str">
        <f t="shared" ca="1" si="22"/>
        <v/>
      </c>
      <c r="B210" s="28" t="str">
        <f t="shared" ref="B210:B273" ca="1" si="27">IF(Pay_Num&lt;&gt;"",DATE(YEAR(Loan_Start),MONTH(Loan_Start)+(Pay_Num)*12/Num_Pmt_Per_Year,DAY(Loan_Start)),"")</f>
        <v/>
      </c>
      <c r="C210" s="31" t="str">
        <f t="shared" ca="1" si="25"/>
        <v/>
      </c>
      <c r="D210" s="31" t="str">
        <f t="shared" ca="1" si="26"/>
        <v/>
      </c>
      <c r="E210" s="32" t="e">
        <f t="shared" ref="E210:E273" ca="1" si="28">IF(AND(Pay_Num&lt;&gt;"",Sched_Pay+Scheduled_Extra_Payments&lt;Beg_Bal),Scheduled_Extra_Payments,IF(AND(Pay_Num&lt;&gt;"",Beg_Bal-Sched_Pay&gt;0),Beg_Bal-Sched_Pay,IF(Pay_Num&lt;&gt;"",0,"")))</f>
        <v>#VALUE!</v>
      </c>
      <c r="F210" s="31" t="e">
        <f t="shared" ref="F210:F273" ca="1" si="29">IF(AND(Pay_Num&lt;&gt;"",Sched_Pay+Extra_Pay&lt;Beg_Bal),Sched_Pay+Extra_Pay,IF(Pay_Num&lt;&gt;"",Beg_Bal,""))</f>
        <v>#VALUE!</v>
      </c>
      <c r="G210" s="31" t="str">
        <f t="shared" ca="1" si="23"/>
        <v/>
      </c>
      <c r="H210" s="31" t="str">
        <f t="shared" ca="1" si="24"/>
        <v/>
      </c>
      <c r="I210" s="31" t="e">
        <f t="shared" ref="I210:I273" ca="1" si="30">IF(AND(Pay_Num&lt;&gt;"",Sched_Pay+Extra_Pay&lt;Beg_Bal),Beg_Bal-Princ,IF(Pay_Num&lt;&gt;"",0,""))</f>
        <v>#VALUE!</v>
      </c>
      <c r="J210" s="24"/>
      <c r="K210" s="24"/>
    </row>
    <row r="211" spans="1:11" x14ac:dyDescent="0.25">
      <c r="A211" s="27" t="str">
        <f t="shared" ref="A211:A274" ca="1" si="31">IF(Values_Entered,A210+1,"")</f>
        <v/>
      </c>
      <c r="B211" s="28" t="str">
        <f t="shared" ca="1" si="27"/>
        <v/>
      </c>
      <c r="C211" s="31" t="str">
        <f t="shared" ca="1" si="25"/>
        <v/>
      </c>
      <c r="D211" s="31" t="str">
        <f t="shared" ca="1" si="26"/>
        <v/>
      </c>
      <c r="E211" s="32" t="e">
        <f t="shared" ca="1" si="28"/>
        <v>#VALUE!</v>
      </c>
      <c r="F211" s="31" t="e">
        <f t="shared" ca="1" si="29"/>
        <v>#VALUE!</v>
      </c>
      <c r="G211" s="31" t="str">
        <f t="shared" ref="G211:G274" ca="1" si="32">IF(Pay_Num&lt;&gt;"",Total_Pay-Int,"")</f>
        <v/>
      </c>
      <c r="H211" s="31" t="str">
        <f t="shared" ref="H211:H274" ca="1" si="33">IF(Pay_Num&lt;&gt;"",Beg_Bal*Interest_Rate/Num_Pmt_Per_Year,"")</f>
        <v/>
      </c>
      <c r="I211" s="31" t="e">
        <f t="shared" ca="1" si="30"/>
        <v>#VALUE!</v>
      </c>
      <c r="J211" s="24"/>
      <c r="K211" s="24"/>
    </row>
    <row r="212" spans="1:11" x14ac:dyDescent="0.25">
      <c r="A212" s="27" t="str">
        <f t="shared" ca="1" si="31"/>
        <v/>
      </c>
      <c r="B212" s="28" t="str">
        <f t="shared" ca="1" si="27"/>
        <v/>
      </c>
      <c r="C212" s="31" t="str">
        <f t="shared" ref="C212:C275" ca="1" si="34">IF(Pay_Num&lt;&gt;"",I211,"")</f>
        <v/>
      </c>
      <c r="D212" s="31" t="str">
        <f t="shared" ref="D212:D275" ca="1" si="35">IF(Pay_Num&lt;&gt;"",Scheduled_Monthly_Payment,"")</f>
        <v/>
      </c>
      <c r="E212" s="32" t="e">
        <f t="shared" ca="1" si="28"/>
        <v>#VALUE!</v>
      </c>
      <c r="F212" s="31" t="e">
        <f t="shared" ca="1" si="29"/>
        <v>#VALUE!</v>
      </c>
      <c r="G212" s="31" t="str">
        <f t="shared" ca="1" si="32"/>
        <v/>
      </c>
      <c r="H212" s="31" t="str">
        <f t="shared" ca="1" si="33"/>
        <v/>
      </c>
      <c r="I212" s="31" t="e">
        <f t="shared" ca="1" si="30"/>
        <v>#VALUE!</v>
      </c>
      <c r="J212" s="24"/>
      <c r="K212" s="24"/>
    </row>
    <row r="213" spans="1:11" x14ac:dyDescent="0.25">
      <c r="A213" s="27" t="str">
        <f t="shared" ca="1" si="31"/>
        <v/>
      </c>
      <c r="B213" s="28" t="str">
        <f t="shared" ca="1" si="27"/>
        <v/>
      </c>
      <c r="C213" s="31" t="str">
        <f t="shared" ca="1" si="34"/>
        <v/>
      </c>
      <c r="D213" s="31" t="str">
        <f t="shared" ca="1" si="35"/>
        <v/>
      </c>
      <c r="E213" s="32" t="e">
        <f t="shared" ca="1" si="28"/>
        <v>#VALUE!</v>
      </c>
      <c r="F213" s="31" t="e">
        <f t="shared" ca="1" si="29"/>
        <v>#VALUE!</v>
      </c>
      <c r="G213" s="31" t="str">
        <f t="shared" ca="1" si="32"/>
        <v/>
      </c>
      <c r="H213" s="31" t="str">
        <f t="shared" ca="1" si="33"/>
        <v/>
      </c>
      <c r="I213" s="31" t="e">
        <f t="shared" ca="1" si="30"/>
        <v>#VALUE!</v>
      </c>
      <c r="J213" s="24"/>
      <c r="K213" s="24"/>
    </row>
    <row r="214" spans="1:11" x14ac:dyDescent="0.25">
      <c r="A214" s="27" t="str">
        <f t="shared" ca="1" si="31"/>
        <v/>
      </c>
      <c r="B214" s="28" t="str">
        <f t="shared" ca="1" si="27"/>
        <v/>
      </c>
      <c r="C214" s="31" t="str">
        <f t="shared" ca="1" si="34"/>
        <v/>
      </c>
      <c r="D214" s="31" t="str">
        <f t="shared" ca="1" si="35"/>
        <v/>
      </c>
      <c r="E214" s="32" t="e">
        <f t="shared" ca="1" si="28"/>
        <v>#VALUE!</v>
      </c>
      <c r="F214" s="31" t="e">
        <f t="shared" ca="1" si="29"/>
        <v>#VALUE!</v>
      </c>
      <c r="G214" s="31" t="str">
        <f t="shared" ca="1" si="32"/>
        <v/>
      </c>
      <c r="H214" s="31" t="str">
        <f t="shared" ca="1" si="33"/>
        <v/>
      </c>
      <c r="I214" s="31" t="e">
        <f t="shared" ca="1" si="30"/>
        <v>#VALUE!</v>
      </c>
      <c r="J214" s="24"/>
      <c r="K214" s="24"/>
    </row>
    <row r="215" spans="1:11" x14ac:dyDescent="0.25">
      <c r="A215" s="27" t="str">
        <f t="shared" ca="1" si="31"/>
        <v/>
      </c>
      <c r="B215" s="28" t="str">
        <f t="shared" ca="1" si="27"/>
        <v/>
      </c>
      <c r="C215" s="31" t="str">
        <f t="shared" ca="1" si="34"/>
        <v/>
      </c>
      <c r="D215" s="31" t="str">
        <f t="shared" ca="1" si="35"/>
        <v/>
      </c>
      <c r="E215" s="32" t="e">
        <f t="shared" ca="1" si="28"/>
        <v>#VALUE!</v>
      </c>
      <c r="F215" s="31" t="e">
        <f t="shared" ca="1" si="29"/>
        <v>#VALUE!</v>
      </c>
      <c r="G215" s="31" t="str">
        <f t="shared" ca="1" si="32"/>
        <v/>
      </c>
      <c r="H215" s="31" t="str">
        <f t="shared" ca="1" si="33"/>
        <v/>
      </c>
      <c r="I215" s="31" t="e">
        <f t="shared" ca="1" si="30"/>
        <v>#VALUE!</v>
      </c>
      <c r="J215" s="24"/>
      <c r="K215" s="24"/>
    </row>
    <row r="216" spans="1:11" x14ac:dyDescent="0.25">
      <c r="A216" s="27" t="str">
        <f t="shared" ca="1" si="31"/>
        <v/>
      </c>
      <c r="B216" s="28" t="str">
        <f t="shared" ca="1" si="27"/>
        <v/>
      </c>
      <c r="C216" s="31" t="str">
        <f t="shared" ca="1" si="34"/>
        <v/>
      </c>
      <c r="D216" s="31" t="str">
        <f t="shared" ca="1" si="35"/>
        <v/>
      </c>
      <c r="E216" s="32" t="e">
        <f t="shared" ca="1" si="28"/>
        <v>#VALUE!</v>
      </c>
      <c r="F216" s="31" t="e">
        <f t="shared" ca="1" si="29"/>
        <v>#VALUE!</v>
      </c>
      <c r="G216" s="31" t="str">
        <f t="shared" ca="1" si="32"/>
        <v/>
      </c>
      <c r="H216" s="31" t="str">
        <f t="shared" ca="1" si="33"/>
        <v/>
      </c>
      <c r="I216" s="31" t="e">
        <f t="shared" ca="1" si="30"/>
        <v>#VALUE!</v>
      </c>
      <c r="J216" s="24"/>
      <c r="K216" s="24"/>
    </row>
    <row r="217" spans="1:11" x14ac:dyDescent="0.25">
      <c r="A217" s="27" t="str">
        <f t="shared" ca="1" si="31"/>
        <v/>
      </c>
      <c r="B217" s="28" t="str">
        <f t="shared" ca="1" si="27"/>
        <v/>
      </c>
      <c r="C217" s="31" t="str">
        <f t="shared" ca="1" si="34"/>
        <v/>
      </c>
      <c r="D217" s="31" t="str">
        <f t="shared" ca="1" si="35"/>
        <v/>
      </c>
      <c r="E217" s="32" t="e">
        <f t="shared" ca="1" si="28"/>
        <v>#VALUE!</v>
      </c>
      <c r="F217" s="31" t="e">
        <f t="shared" ca="1" si="29"/>
        <v>#VALUE!</v>
      </c>
      <c r="G217" s="31" t="str">
        <f t="shared" ca="1" si="32"/>
        <v/>
      </c>
      <c r="H217" s="31" t="str">
        <f t="shared" ca="1" si="33"/>
        <v/>
      </c>
      <c r="I217" s="31" t="e">
        <f t="shared" ca="1" si="30"/>
        <v>#VALUE!</v>
      </c>
      <c r="J217" s="24"/>
      <c r="K217" s="24"/>
    </row>
    <row r="218" spans="1:11" x14ac:dyDescent="0.25">
      <c r="A218" s="27" t="str">
        <f t="shared" ca="1" si="31"/>
        <v/>
      </c>
      <c r="B218" s="28" t="str">
        <f t="shared" ca="1" si="27"/>
        <v/>
      </c>
      <c r="C218" s="31" t="str">
        <f t="shared" ca="1" si="34"/>
        <v/>
      </c>
      <c r="D218" s="31" t="str">
        <f t="shared" ca="1" si="35"/>
        <v/>
      </c>
      <c r="E218" s="32" t="e">
        <f t="shared" ca="1" si="28"/>
        <v>#VALUE!</v>
      </c>
      <c r="F218" s="31" t="e">
        <f t="shared" ca="1" si="29"/>
        <v>#VALUE!</v>
      </c>
      <c r="G218" s="31" t="str">
        <f t="shared" ca="1" si="32"/>
        <v/>
      </c>
      <c r="H218" s="31" t="str">
        <f t="shared" ca="1" si="33"/>
        <v/>
      </c>
      <c r="I218" s="31" t="e">
        <f t="shared" ca="1" si="30"/>
        <v>#VALUE!</v>
      </c>
      <c r="J218" s="24"/>
      <c r="K218" s="24"/>
    </row>
    <row r="219" spans="1:11" x14ac:dyDescent="0.25">
      <c r="A219" s="27" t="str">
        <f t="shared" ca="1" si="31"/>
        <v/>
      </c>
      <c r="B219" s="28" t="str">
        <f t="shared" ca="1" si="27"/>
        <v/>
      </c>
      <c r="C219" s="31" t="str">
        <f t="shared" ca="1" si="34"/>
        <v/>
      </c>
      <c r="D219" s="31" t="str">
        <f t="shared" ca="1" si="35"/>
        <v/>
      </c>
      <c r="E219" s="32" t="e">
        <f t="shared" ca="1" si="28"/>
        <v>#VALUE!</v>
      </c>
      <c r="F219" s="31" t="e">
        <f t="shared" ca="1" si="29"/>
        <v>#VALUE!</v>
      </c>
      <c r="G219" s="31" t="str">
        <f t="shared" ca="1" si="32"/>
        <v/>
      </c>
      <c r="H219" s="31" t="str">
        <f t="shared" ca="1" si="33"/>
        <v/>
      </c>
      <c r="I219" s="31" t="e">
        <f t="shared" ca="1" si="30"/>
        <v>#VALUE!</v>
      </c>
      <c r="J219" s="24"/>
      <c r="K219" s="24"/>
    </row>
    <row r="220" spans="1:11" x14ac:dyDescent="0.25">
      <c r="A220" s="27" t="str">
        <f t="shared" ca="1" si="31"/>
        <v/>
      </c>
      <c r="B220" s="28" t="str">
        <f t="shared" ca="1" si="27"/>
        <v/>
      </c>
      <c r="C220" s="31" t="str">
        <f t="shared" ca="1" si="34"/>
        <v/>
      </c>
      <c r="D220" s="31" t="str">
        <f t="shared" ca="1" si="35"/>
        <v/>
      </c>
      <c r="E220" s="32" t="e">
        <f t="shared" ca="1" si="28"/>
        <v>#VALUE!</v>
      </c>
      <c r="F220" s="31" t="e">
        <f t="shared" ca="1" si="29"/>
        <v>#VALUE!</v>
      </c>
      <c r="G220" s="31" t="str">
        <f t="shared" ca="1" si="32"/>
        <v/>
      </c>
      <c r="H220" s="31" t="str">
        <f t="shared" ca="1" si="33"/>
        <v/>
      </c>
      <c r="I220" s="31" t="e">
        <f t="shared" ca="1" si="30"/>
        <v>#VALUE!</v>
      </c>
      <c r="J220" s="24"/>
      <c r="K220" s="24"/>
    </row>
    <row r="221" spans="1:11" x14ac:dyDescent="0.25">
      <c r="A221" s="27" t="str">
        <f t="shared" ca="1" si="31"/>
        <v/>
      </c>
      <c r="B221" s="28" t="str">
        <f t="shared" ca="1" si="27"/>
        <v/>
      </c>
      <c r="C221" s="31" t="str">
        <f t="shared" ca="1" si="34"/>
        <v/>
      </c>
      <c r="D221" s="31" t="str">
        <f t="shared" ca="1" si="35"/>
        <v/>
      </c>
      <c r="E221" s="32" t="e">
        <f t="shared" ca="1" si="28"/>
        <v>#VALUE!</v>
      </c>
      <c r="F221" s="31" t="e">
        <f t="shared" ca="1" si="29"/>
        <v>#VALUE!</v>
      </c>
      <c r="G221" s="31" t="str">
        <f t="shared" ca="1" si="32"/>
        <v/>
      </c>
      <c r="H221" s="31" t="str">
        <f t="shared" ca="1" si="33"/>
        <v/>
      </c>
      <c r="I221" s="31" t="e">
        <f t="shared" ca="1" si="30"/>
        <v>#VALUE!</v>
      </c>
      <c r="J221" s="24"/>
      <c r="K221" s="24"/>
    </row>
    <row r="222" spans="1:11" x14ac:dyDescent="0.25">
      <c r="A222" s="27" t="str">
        <f t="shared" ca="1" si="31"/>
        <v/>
      </c>
      <c r="B222" s="28" t="str">
        <f t="shared" ca="1" si="27"/>
        <v/>
      </c>
      <c r="C222" s="31" t="str">
        <f t="shared" ca="1" si="34"/>
        <v/>
      </c>
      <c r="D222" s="31" t="str">
        <f t="shared" ca="1" si="35"/>
        <v/>
      </c>
      <c r="E222" s="32" t="e">
        <f t="shared" ca="1" si="28"/>
        <v>#VALUE!</v>
      </c>
      <c r="F222" s="31" t="e">
        <f t="shared" ca="1" si="29"/>
        <v>#VALUE!</v>
      </c>
      <c r="G222" s="31" t="str">
        <f t="shared" ca="1" si="32"/>
        <v/>
      </c>
      <c r="H222" s="31" t="str">
        <f t="shared" ca="1" si="33"/>
        <v/>
      </c>
      <c r="I222" s="31" t="e">
        <f t="shared" ca="1" si="30"/>
        <v>#VALUE!</v>
      </c>
      <c r="J222" s="24"/>
      <c r="K222" s="24"/>
    </row>
    <row r="223" spans="1:11" x14ac:dyDescent="0.25">
      <c r="A223" s="27" t="str">
        <f t="shared" ca="1" si="31"/>
        <v/>
      </c>
      <c r="B223" s="28" t="str">
        <f t="shared" ca="1" si="27"/>
        <v/>
      </c>
      <c r="C223" s="31" t="str">
        <f t="shared" ca="1" si="34"/>
        <v/>
      </c>
      <c r="D223" s="31" t="str">
        <f t="shared" ca="1" si="35"/>
        <v/>
      </c>
      <c r="E223" s="32" t="e">
        <f t="shared" ca="1" si="28"/>
        <v>#VALUE!</v>
      </c>
      <c r="F223" s="31" t="e">
        <f t="shared" ca="1" si="29"/>
        <v>#VALUE!</v>
      </c>
      <c r="G223" s="31" t="str">
        <f t="shared" ca="1" si="32"/>
        <v/>
      </c>
      <c r="H223" s="31" t="str">
        <f t="shared" ca="1" si="33"/>
        <v/>
      </c>
      <c r="I223" s="31" t="e">
        <f t="shared" ca="1" si="30"/>
        <v>#VALUE!</v>
      </c>
      <c r="J223" s="24"/>
      <c r="K223" s="24"/>
    </row>
    <row r="224" spans="1:11" x14ac:dyDescent="0.25">
      <c r="A224" s="27" t="str">
        <f t="shared" ca="1" si="31"/>
        <v/>
      </c>
      <c r="B224" s="28" t="str">
        <f t="shared" ca="1" si="27"/>
        <v/>
      </c>
      <c r="C224" s="31" t="str">
        <f t="shared" ca="1" si="34"/>
        <v/>
      </c>
      <c r="D224" s="31" t="str">
        <f t="shared" ca="1" si="35"/>
        <v/>
      </c>
      <c r="E224" s="32" t="e">
        <f t="shared" ca="1" si="28"/>
        <v>#VALUE!</v>
      </c>
      <c r="F224" s="31" t="e">
        <f t="shared" ca="1" si="29"/>
        <v>#VALUE!</v>
      </c>
      <c r="G224" s="31" t="str">
        <f t="shared" ca="1" si="32"/>
        <v/>
      </c>
      <c r="H224" s="31" t="str">
        <f t="shared" ca="1" si="33"/>
        <v/>
      </c>
      <c r="I224" s="31" t="e">
        <f t="shared" ca="1" si="30"/>
        <v>#VALUE!</v>
      </c>
      <c r="J224" s="24"/>
      <c r="K224" s="24"/>
    </row>
    <row r="225" spans="1:11" x14ac:dyDescent="0.25">
      <c r="A225" s="27" t="str">
        <f t="shared" ca="1" si="31"/>
        <v/>
      </c>
      <c r="B225" s="28" t="str">
        <f t="shared" ca="1" si="27"/>
        <v/>
      </c>
      <c r="C225" s="31" t="str">
        <f t="shared" ca="1" si="34"/>
        <v/>
      </c>
      <c r="D225" s="31" t="str">
        <f t="shared" ca="1" si="35"/>
        <v/>
      </c>
      <c r="E225" s="32" t="e">
        <f t="shared" ca="1" si="28"/>
        <v>#VALUE!</v>
      </c>
      <c r="F225" s="31" t="e">
        <f t="shared" ca="1" si="29"/>
        <v>#VALUE!</v>
      </c>
      <c r="G225" s="31" t="str">
        <f t="shared" ca="1" si="32"/>
        <v/>
      </c>
      <c r="H225" s="31" t="str">
        <f t="shared" ca="1" si="33"/>
        <v/>
      </c>
      <c r="I225" s="31" t="e">
        <f t="shared" ca="1" si="30"/>
        <v>#VALUE!</v>
      </c>
      <c r="J225" s="24"/>
      <c r="K225" s="24"/>
    </row>
    <row r="226" spans="1:11" x14ac:dyDescent="0.25">
      <c r="A226" s="27" t="str">
        <f t="shared" ca="1" si="31"/>
        <v/>
      </c>
      <c r="B226" s="28" t="str">
        <f t="shared" ca="1" si="27"/>
        <v/>
      </c>
      <c r="C226" s="31" t="str">
        <f t="shared" ca="1" si="34"/>
        <v/>
      </c>
      <c r="D226" s="31" t="str">
        <f t="shared" ca="1" si="35"/>
        <v/>
      </c>
      <c r="E226" s="32" t="e">
        <f t="shared" ca="1" si="28"/>
        <v>#VALUE!</v>
      </c>
      <c r="F226" s="31" t="e">
        <f t="shared" ca="1" si="29"/>
        <v>#VALUE!</v>
      </c>
      <c r="G226" s="31" t="str">
        <f t="shared" ca="1" si="32"/>
        <v/>
      </c>
      <c r="H226" s="31" t="str">
        <f t="shared" ca="1" si="33"/>
        <v/>
      </c>
      <c r="I226" s="31" t="e">
        <f t="shared" ca="1" si="30"/>
        <v>#VALUE!</v>
      </c>
      <c r="J226" s="24"/>
      <c r="K226" s="24"/>
    </row>
    <row r="227" spans="1:11" x14ac:dyDescent="0.25">
      <c r="A227" s="27" t="str">
        <f t="shared" ca="1" si="31"/>
        <v/>
      </c>
      <c r="B227" s="28" t="str">
        <f t="shared" ca="1" si="27"/>
        <v/>
      </c>
      <c r="C227" s="31" t="str">
        <f t="shared" ca="1" si="34"/>
        <v/>
      </c>
      <c r="D227" s="31" t="str">
        <f t="shared" ca="1" si="35"/>
        <v/>
      </c>
      <c r="E227" s="32" t="e">
        <f t="shared" ca="1" si="28"/>
        <v>#VALUE!</v>
      </c>
      <c r="F227" s="31" t="e">
        <f t="shared" ca="1" si="29"/>
        <v>#VALUE!</v>
      </c>
      <c r="G227" s="31" t="str">
        <f t="shared" ca="1" si="32"/>
        <v/>
      </c>
      <c r="H227" s="31" t="str">
        <f t="shared" ca="1" si="33"/>
        <v/>
      </c>
      <c r="I227" s="31" t="e">
        <f t="shared" ca="1" si="30"/>
        <v>#VALUE!</v>
      </c>
      <c r="J227" s="24"/>
      <c r="K227" s="24"/>
    </row>
    <row r="228" spans="1:11" x14ac:dyDescent="0.25">
      <c r="A228" s="27" t="str">
        <f t="shared" ca="1" si="31"/>
        <v/>
      </c>
      <c r="B228" s="28" t="str">
        <f t="shared" ca="1" si="27"/>
        <v/>
      </c>
      <c r="C228" s="31" t="str">
        <f t="shared" ca="1" si="34"/>
        <v/>
      </c>
      <c r="D228" s="31" t="str">
        <f t="shared" ca="1" si="35"/>
        <v/>
      </c>
      <c r="E228" s="32" t="e">
        <f t="shared" ca="1" si="28"/>
        <v>#VALUE!</v>
      </c>
      <c r="F228" s="31" t="e">
        <f t="shared" ca="1" si="29"/>
        <v>#VALUE!</v>
      </c>
      <c r="G228" s="31" t="str">
        <f t="shared" ca="1" si="32"/>
        <v/>
      </c>
      <c r="H228" s="31" t="str">
        <f t="shared" ca="1" si="33"/>
        <v/>
      </c>
      <c r="I228" s="31" t="e">
        <f t="shared" ca="1" si="30"/>
        <v>#VALUE!</v>
      </c>
      <c r="J228" s="24"/>
      <c r="K228" s="24"/>
    </row>
    <row r="229" spans="1:11" x14ac:dyDescent="0.25">
      <c r="A229" s="27" t="str">
        <f t="shared" ca="1" si="31"/>
        <v/>
      </c>
      <c r="B229" s="28" t="str">
        <f t="shared" ca="1" si="27"/>
        <v/>
      </c>
      <c r="C229" s="31" t="str">
        <f t="shared" ca="1" si="34"/>
        <v/>
      </c>
      <c r="D229" s="31" t="str">
        <f t="shared" ca="1" si="35"/>
        <v/>
      </c>
      <c r="E229" s="32" t="e">
        <f t="shared" ca="1" si="28"/>
        <v>#VALUE!</v>
      </c>
      <c r="F229" s="31" t="e">
        <f t="shared" ca="1" si="29"/>
        <v>#VALUE!</v>
      </c>
      <c r="G229" s="31" t="str">
        <f t="shared" ca="1" si="32"/>
        <v/>
      </c>
      <c r="H229" s="31" t="str">
        <f t="shared" ca="1" si="33"/>
        <v/>
      </c>
      <c r="I229" s="31" t="e">
        <f t="shared" ca="1" si="30"/>
        <v>#VALUE!</v>
      </c>
      <c r="J229" s="24"/>
      <c r="K229" s="24"/>
    </row>
    <row r="230" spans="1:11" x14ac:dyDescent="0.25">
      <c r="A230" s="27" t="str">
        <f t="shared" ca="1" si="31"/>
        <v/>
      </c>
      <c r="B230" s="28" t="str">
        <f t="shared" ca="1" si="27"/>
        <v/>
      </c>
      <c r="C230" s="31" t="str">
        <f t="shared" ca="1" si="34"/>
        <v/>
      </c>
      <c r="D230" s="31" t="str">
        <f t="shared" ca="1" si="35"/>
        <v/>
      </c>
      <c r="E230" s="32" t="e">
        <f t="shared" ca="1" si="28"/>
        <v>#VALUE!</v>
      </c>
      <c r="F230" s="31" t="e">
        <f t="shared" ca="1" si="29"/>
        <v>#VALUE!</v>
      </c>
      <c r="G230" s="31" t="str">
        <f t="shared" ca="1" si="32"/>
        <v/>
      </c>
      <c r="H230" s="31" t="str">
        <f t="shared" ca="1" si="33"/>
        <v/>
      </c>
      <c r="I230" s="31" t="e">
        <f t="shared" ca="1" si="30"/>
        <v>#VALUE!</v>
      </c>
      <c r="J230" s="24"/>
      <c r="K230" s="24"/>
    </row>
    <row r="231" spans="1:11" x14ac:dyDescent="0.25">
      <c r="A231" s="27" t="str">
        <f t="shared" ca="1" si="31"/>
        <v/>
      </c>
      <c r="B231" s="28" t="str">
        <f t="shared" ca="1" si="27"/>
        <v/>
      </c>
      <c r="C231" s="31" t="str">
        <f t="shared" ca="1" si="34"/>
        <v/>
      </c>
      <c r="D231" s="31" t="str">
        <f t="shared" ca="1" si="35"/>
        <v/>
      </c>
      <c r="E231" s="32" t="e">
        <f t="shared" ca="1" si="28"/>
        <v>#VALUE!</v>
      </c>
      <c r="F231" s="31" t="e">
        <f t="shared" ca="1" si="29"/>
        <v>#VALUE!</v>
      </c>
      <c r="G231" s="31" t="str">
        <f t="shared" ca="1" si="32"/>
        <v/>
      </c>
      <c r="H231" s="31" t="str">
        <f t="shared" ca="1" si="33"/>
        <v/>
      </c>
      <c r="I231" s="31" t="e">
        <f t="shared" ca="1" si="30"/>
        <v>#VALUE!</v>
      </c>
      <c r="J231" s="24"/>
      <c r="K231" s="24"/>
    </row>
    <row r="232" spans="1:11" x14ac:dyDescent="0.25">
      <c r="A232" s="27" t="str">
        <f t="shared" ca="1" si="31"/>
        <v/>
      </c>
      <c r="B232" s="28" t="str">
        <f t="shared" ca="1" si="27"/>
        <v/>
      </c>
      <c r="C232" s="31" t="str">
        <f t="shared" ca="1" si="34"/>
        <v/>
      </c>
      <c r="D232" s="31" t="str">
        <f t="shared" ca="1" si="35"/>
        <v/>
      </c>
      <c r="E232" s="32" t="e">
        <f t="shared" ca="1" si="28"/>
        <v>#VALUE!</v>
      </c>
      <c r="F232" s="31" t="e">
        <f t="shared" ca="1" si="29"/>
        <v>#VALUE!</v>
      </c>
      <c r="G232" s="31" t="str">
        <f t="shared" ca="1" si="32"/>
        <v/>
      </c>
      <c r="H232" s="31" t="str">
        <f t="shared" ca="1" si="33"/>
        <v/>
      </c>
      <c r="I232" s="31" t="e">
        <f t="shared" ca="1" si="30"/>
        <v>#VALUE!</v>
      </c>
      <c r="J232" s="24"/>
      <c r="K232" s="24"/>
    </row>
    <row r="233" spans="1:11" x14ac:dyDescent="0.25">
      <c r="A233" s="27" t="str">
        <f t="shared" ca="1" si="31"/>
        <v/>
      </c>
      <c r="B233" s="28" t="str">
        <f t="shared" ca="1" si="27"/>
        <v/>
      </c>
      <c r="C233" s="31" t="str">
        <f t="shared" ca="1" si="34"/>
        <v/>
      </c>
      <c r="D233" s="31" t="str">
        <f t="shared" ca="1" si="35"/>
        <v/>
      </c>
      <c r="E233" s="32" t="e">
        <f t="shared" ca="1" si="28"/>
        <v>#VALUE!</v>
      </c>
      <c r="F233" s="31" t="e">
        <f t="shared" ca="1" si="29"/>
        <v>#VALUE!</v>
      </c>
      <c r="G233" s="31" t="str">
        <f t="shared" ca="1" si="32"/>
        <v/>
      </c>
      <c r="H233" s="31" t="str">
        <f t="shared" ca="1" si="33"/>
        <v/>
      </c>
      <c r="I233" s="31" t="e">
        <f t="shared" ca="1" si="30"/>
        <v>#VALUE!</v>
      </c>
      <c r="J233" s="24"/>
      <c r="K233" s="24"/>
    </row>
    <row r="234" spans="1:11" x14ac:dyDescent="0.25">
      <c r="A234" s="27" t="str">
        <f t="shared" ca="1" si="31"/>
        <v/>
      </c>
      <c r="B234" s="28" t="str">
        <f t="shared" ca="1" si="27"/>
        <v/>
      </c>
      <c r="C234" s="31" t="str">
        <f t="shared" ca="1" si="34"/>
        <v/>
      </c>
      <c r="D234" s="31" t="str">
        <f t="shared" ca="1" si="35"/>
        <v/>
      </c>
      <c r="E234" s="32" t="e">
        <f t="shared" ca="1" si="28"/>
        <v>#VALUE!</v>
      </c>
      <c r="F234" s="31" t="e">
        <f t="shared" ca="1" si="29"/>
        <v>#VALUE!</v>
      </c>
      <c r="G234" s="31" t="str">
        <f t="shared" ca="1" si="32"/>
        <v/>
      </c>
      <c r="H234" s="31" t="str">
        <f t="shared" ca="1" si="33"/>
        <v/>
      </c>
      <c r="I234" s="31" t="e">
        <f t="shared" ca="1" si="30"/>
        <v>#VALUE!</v>
      </c>
      <c r="J234" s="24"/>
      <c r="K234" s="24"/>
    </row>
    <row r="235" spans="1:11" x14ac:dyDescent="0.25">
      <c r="A235" s="27" t="str">
        <f t="shared" ca="1" si="31"/>
        <v/>
      </c>
      <c r="B235" s="28" t="str">
        <f t="shared" ca="1" si="27"/>
        <v/>
      </c>
      <c r="C235" s="31" t="str">
        <f t="shared" ca="1" si="34"/>
        <v/>
      </c>
      <c r="D235" s="31" t="str">
        <f t="shared" ca="1" si="35"/>
        <v/>
      </c>
      <c r="E235" s="32" t="e">
        <f t="shared" ca="1" si="28"/>
        <v>#VALUE!</v>
      </c>
      <c r="F235" s="31" t="e">
        <f t="shared" ca="1" si="29"/>
        <v>#VALUE!</v>
      </c>
      <c r="G235" s="31" t="str">
        <f t="shared" ca="1" si="32"/>
        <v/>
      </c>
      <c r="H235" s="31" t="str">
        <f t="shared" ca="1" si="33"/>
        <v/>
      </c>
      <c r="I235" s="31" t="e">
        <f t="shared" ca="1" si="30"/>
        <v>#VALUE!</v>
      </c>
      <c r="J235" s="24"/>
      <c r="K235" s="24"/>
    </row>
    <row r="236" spans="1:11" x14ac:dyDescent="0.25">
      <c r="A236" s="27" t="str">
        <f t="shared" ca="1" si="31"/>
        <v/>
      </c>
      <c r="B236" s="28" t="str">
        <f t="shared" ca="1" si="27"/>
        <v/>
      </c>
      <c r="C236" s="31" t="str">
        <f t="shared" ca="1" si="34"/>
        <v/>
      </c>
      <c r="D236" s="31" t="str">
        <f t="shared" ca="1" si="35"/>
        <v/>
      </c>
      <c r="E236" s="32" t="e">
        <f t="shared" ca="1" si="28"/>
        <v>#VALUE!</v>
      </c>
      <c r="F236" s="31" t="e">
        <f t="shared" ca="1" si="29"/>
        <v>#VALUE!</v>
      </c>
      <c r="G236" s="31" t="str">
        <f t="shared" ca="1" si="32"/>
        <v/>
      </c>
      <c r="H236" s="31" t="str">
        <f t="shared" ca="1" si="33"/>
        <v/>
      </c>
      <c r="I236" s="31" t="e">
        <f t="shared" ca="1" si="30"/>
        <v>#VALUE!</v>
      </c>
      <c r="J236" s="24"/>
      <c r="K236" s="24"/>
    </row>
    <row r="237" spans="1:11" x14ac:dyDescent="0.25">
      <c r="A237" s="27" t="str">
        <f t="shared" ca="1" si="31"/>
        <v/>
      </c>
      <c r="B237" s="28" t="str">
        <f t="shared" ca="1" si="27"/>
        <v/>
      </c>
      <c r="C237" s="31" t="str">
        <f t="shared" ca="1" si="34"/>
        <v/>
      </c>
      <c r="D237" s="31" t="str">
        <f t="shared" ca="1" si="35"/>
        <v/>
      </c>
      <c r="E237" s="32" t="e">
        <f t="shared" ca="1" si="28"/>
        <v>#VALUE!</v>
      </c>
      <c r="F237" s="31" t="e">
        <f t="shared" ca="1" si="29"/>
        <v>#VALUE!</v>
      </c>
      <c r="G237" s="31" t="str">
        <f t="shared" ca="1" si="32"/>
        <v/>
      </c>
      <c r="H237" s="31" t="str">
        <f t="shared" ca="1" si="33"/>
        <v/>
      </c>
      <c r="I237" s="31" t="e">
        <f t="shared" ca="1" si="30"/>
        <v>#VALUE!</v>
      </c>
      <c r="J237" s="24"/>
      <c r="K237" s="24"/>
    </row>
    <row r="238" spans="1:11" x14ac:dyDescent="0.25">
      <c r="A238" s="27" t="str">
        <f t="shared" ca="1" si="31"/>
        <v/>
      </c>
      <c r="B238" s="28" t="str">
        <f t="shared" ca="1" si="27"/>
        <v/>
      </c>
      <c r="C238" s="31" t="str">
        <f t="shared" ca="1" si="34"/>
        <v/>
      </c>
      <c r="D238" s="31" t="str">
        <f t="shared" ca="1" si="35"/>
        <v/>
      </c>
      <c r="E238" s="32" t="e">
        <f t="shared" ca="1" si="28"/>
        <v>#VALUE!</v>
      </c>
      <c r="F238" s="31" t="e">
        <f t="shared" ca="1" si="29"/>
        <v>#VALUE!</v>
      </c>
      <c r="G238" s="31" t="str">
        <f t="shared" ca="1" si="32"/>
        <v/>
      </c>
      <c r="H238" s="31" t="str">
        <f t="shared" ca="1" si="33"/>
        <v/>
      </c>
      <c r="I238" s="31" t="e">
        <f t="shared" ca="1" si="30"/>
        <v>#VALUE!</v>
      </c>
      <c r="J238" s="24"/>
      <c r="K238" s="24"/>
    </row>
    <row r="239" spans="1:11" x14ac:dyDescent="0.25">
      <c r="A239" s="27" t="str">
        <f t="shared" ca="1" si="31"/>
        <v/>
      </c>
      <c r="B239" s="28" t="str">
        <f t="shared" ca="1" si="27"/>
        <v/>
      </c>
      <c r="C239" s="31" t="str">
        <f t="shared" ca="1" si="34"/>
        <v/>
      </c>
      <c r="D239" s="31" t="str">
        <f t="shared" ca="1" si="35"/>
        <v/>
      </c>
      <c r="E239" s="32" t="e">
        <f t="shared" ca="1" si="28"/>
        <v>#VALUE!</v>
      </c>
      <c r="F239" s="31" t="e">
        <f t="shared" ca="1" si="29"/>
        <v>#VALUE!</v>
      </c>
      <c r="G239" s="31" t="str">
        <f t="shared" ca="1" si="32"/>
        <v/>
      </c>
      <c r="H239" s="31" t="str">
        <f t="shared" ca="1" si="33"/>
        <v/>
      </c>
      <c r="I239" s="31" t="e">
        <f t="shared" ca="1" si="30"/>
        <v>#VALUE!</v>
      </c>
      <c r="J239" s="24"/>
      <c r="K239" s="24"/>
    </row>
    <row r="240" spans="1:11" x14ac:dyDescent="0.25">
      <c r="A240" s="27" t="str">
        <f t="shared" ca="1" si="31"/>
        <v/>
      </c>
      <c r="B240" s="28" t="str">
        <f t="shared" ca="1" si="27"/>
        <v/>
      </c>
      <c r="C240" s="31" t="str">
        <f t="shared" ca="1" si="34"/>
        <v/>
      </c>
      <c r="D240" s="31" t="str">
        <f t="shared" ca="1" si="35"/>
        <v/>
      </c>
      <c r="E240" s="32" t="e">
        <f t="shared" ca="1" si="28"/>
        <v>#VALUE!</v>
      </c>
      <c r="F240" s="31" t="e">
        <f t="shared" ca="1" si="29"/>
        <v>#VALUE!</v>
      </c>
      <c r="G240" s="31" t="str">
        <f t="shared" ca="1" si="32"/>
        <v/>
      </c>
      <c r="H240" s="31" t="str">
        <f t="shared" ca="1" si="33"/>
        <v/>
      </c>
      <c r="I240" s="31" t="e">
        <f t="shared" ca="1" si="30"/>
        <v>#VALUE!</v>
      </c>
      <c r="J240" s="24"/>
      <c r="K240" s="24"/>
    </row>
    <row r="241" spans="1:11" x14ac:dyDescent="0.25">
      <c r="A241" s="27" t="str">
        <f t="shared" ca="1" si="31"/>
        <v/>
      </c>
      <c r="B241" s="28" t="str">
        <f t="shared" ca="1" si="27"/>
        <v/>
      </c>
      <c r="C241" s="31" t="str">
        <f t="shared" ca="1" si="34"/>
        <v/>
      </c>
      <c r="D241" s="31" t="str">
        <f t="shared" ca="1" si="35"/>
        <v/>
      </c>
      <c r="E241" s="32" t="e">
        <f t="shared" ca="1" si="28"/>
        <v>#VALUE!</v>
      </c>
      <c r="F241" s="31" t="e">
        <f t="shared" ca="1" si="29"/>
        <v>#VALUE!</v>
      </c>
      <c r="G241" s="31" t="str">
        <f t="shared" ca="1" si="32"/>
        <v/>
      </c>
      <c r="H241" s="31" t="str">
        <f t="shared" ca="1" si="33"/>
        <v/>
      </c>
      <c r="I241" s="31" t="e">
        <f t="shared" ca="1" si="30"/>
        <v>#VALUE!</v>
      </c>
      <c r="J241" s="24"/>
      <c r="K241" s="24"/>
    </row>
    <row r="242" spans="1:11" x14ac:dyDescent="0.25">
      <c r="A242" s="27" t="str">
        <f t="shared" ca="1" si="31"/>
        <v/>
      </c>
      <c r="B242" s="28" t="str">
        <f t="shared" ca="1" si="27"/>
        <v/>
      </c>
      <c r="C242" s="31" t="str">
        <f t="shared" ca="1" si="34"/>
        <v/>
      </c>
      <c r="D242" s="31" t="str">
        <f t="shared" ca="1" si="35"/>
        <v/>
      </c>
      <c r="E242" s="32" t="e">
        <f t="shared" ca="1" si="28"/>
        <v>#VALUE!</v>
      </c>
      <c r="F242" s="31" t="e">
        <f t="shared" ca="1" si="29"/>
        <v>#VALUE!</v>
      </c>
      <c r="G242" s="31" t="str">
        <f t="shared" ca="1" si="32"/>
        <v/>
      </c>
      <c r="H242" s="31" t="str">
        <f t="shared" ca="1" si="33"/>
        <v/>
      </c>
      <c r="I242" s="31" t="e">
        <f t="shared" ca="1" si="30"/>
        <v>#VALUE!</v>
      </c>
      <c r="J242" s="24"/>
      <c r="K242" s="24"/>
    </row>
    <row r="243" spans="1:11" x14ac:dyDescent="0.25">
      <c r="A243" s="27" t="str">
        <f t="shared" ca="1" si="31"/>
        <v/>
      </c>
      <c r="B243" s="28" t="str">
        <f t="shared" ca="1" si="27"/>
        <v/>
      </c>
      <c r="C243" s="31" t="str">
        <f t="shared" ca="1" si="34"/>
        <v/>
      </c>
      <c r="D243" s="31" t="str">
        <f t="shared" ca="1" si="35"/>
        <v/>
      </c>
      <c r="E243" s="32" t="e">
        <f t="shared" ca="1" si="28"/>
        <v>#VALUE!</v>
      </c>
      <c r="F243" s="31" t="e">
        <f t="shared" ca="1" si="29"/>
        <v>#VALUE!</v>
      </c>
      <c r="G243" s="31" t="str">
        <f t="shared" ca="1" si="32"/>
        <v/>
      </c>
      <c r="H243" s="31" t="str">
        <f t="shared" ca="1" si="33"/>
        <v/>
      </c>
      <c r="I243" s="31" t="e">
        <f t="shared" ca="1" si="30"/>
        <v>#VALUE!</v>
      </c>
      <c r="J243" s="24"/>
      <c r="K243" s="24"/>
    </row>
    <row r="244" spans="1:11" x14ac:dyDescent="0.25">
      <c r="A244" s="27" t="str">
        <f t="shared" ca="1" si="31"/>
        <v/>
      </c>
      <c r="B244" s="28" t="str">
        <f t="shared" ca="1" si="27"/>
        <v/>
      </c>
      <c r="C244" s="31" t="str">
        <f t="shared" ca="1" si="34"/>
        <v/>
      </c>
      <c r="D244" s="31" t="str">
        <f t="shared" ca="1" si="35"/>
        <v/>
      </c>
      <c r="E244" s="32" t="e">
        <f t="shared" ca="1" si="28"/>
        <v>#VALUE!</v>
      </c>
      <c r="F244" s="31" t="e">
        <f t="shared" ca="1" si="29"/>
        <v>#VALUE!</v>
      </c>
      <c r="G244" s="31" t="str">
        <f t="shared" ca="1" si="32"/>
        <v/>
      </c>
      <c r="H244" s="31" t="str">
        <f t="shared" ca="1" si="33"/>
        <v/>
      </c>
      <c r="I244" s="31" t="e">
        <f t="shared" ca="1" si="30"/>
        <v>#VALUE!</v>
      </c>
      <c r="J244" s="24"/>
      <c r="K244" s="24"/>
    </row>
    <row r="245" spans="1:11" x14ac:dyDescent="0.25">
      <c r="A245" s="27" t="str">
        <f t="shared" ca="1" si="31"/>
        <v/>
      </c>
      <c r="B245" s="28" t="str">
        <f t="shared" ca="1" si="27"/>
        <v/>
      </c>
      <c r="C245" s="31" t="str">
        <f t="shared" ca="1" si="34"/>
        <v/>
      </c>
      <c r="D245" s="31" t="str">
        <f t="shared" ca="1" si="35"/>
        <v/>
      </c>
      <c r="E245" s="32" t="e">
        <f t="shared" ca="1" si="28"/>
        <v>#VALUE!</v>
      </c>
      <c r="F245" s="31" t="e">
        <f t="shared" ca="1" si="29"/>
        <v>#VALUE!</v>
      </c>
      <c r="G245" s="31" t="str">
        <f t="shared" ca="1" si="32"/>
        <v/>
      </c>
      <c r="H245" s="31" t="str">
        <f t="shared" ca="1" si="33"/>
        <v/>
      </c>
      <c r="I245" s="31" t="e">
        <f t="shared" ca="1" si="30"/>
        <v>#VALUE!</v>
      </c>
      <c r="J245" s="24"/>
      <c r="K245" s="24"/>
    </row>
    <row r="246" spans="1:11" x14ac:dyDescent="0.25">
      <c r="A246" s="27" t="str">
        <f t="shared" ca="1" si="31"/>
        <v/>
      </c>
      <c r="B246" s="28" t="str">
        <f t="shared" ca="1" si="27"/>
        <v/>
      </c>
      <c r="C246" s="31" t="str">
        <f t="shared" ca="1" si="34"/>
        <v/>
      </c>
      <c r="D246" s="31" t="str">
        <f t="shared" ca="1" si="35"/>
        <v/>
      </c>
      <c r="E246" s="32" t="e">
        <f t="shared" ca="1" si="28"/>
        <v>#VALUE!</v>
      </c>
      <c r="F246" s="31" t="e">
        <f t="shared" ca="1" si="29"/>
        <v>#VALUE!</v>
      </c>
      <c r="G246" s="31" t="str">
        <f t="shared" ca="1" si="32"/>
        <v/>
      </c>
      <c r="H246" s="31" t="str">
        <f t="shared" ca="1" si="33"/>
        <v/>
      </c>
      <c r="I246" s="31" t="e">
        <f t="shared" ca="1" si="30"/>
        <v>#VALUE!</v>
      </c>
      <c r="J246" s="24"/>
      <c r="K246" s="24"/>
    </row>
    <row r="247" spans="1:11" x14ac:dyDescent="0.25">
      <c r="A247" s="27" t="str">
        <f t="shared" ca="1" si="31"/>
        <v/>
      </c>
      <c r="B247" s="28" t="str">
        <f t="shared" ca="1" si="27"/>
        <v/>
      </c>
      <c r="C247" s="31" t="str">
        <f t="shared" ca="1" si="34"/>
        <v/>
      </c>
      <c r="D247" s="31" t="str">
        <f t="shared" ca="1" si="35"/>
        <v/>
      </c>
      <c r="E247" s="32" t="e">
        <f t="shared" ca="1" si="28"/>
        <v>#VALUE!</v>
      </c>
      <c r="F247" s="31" t="e">
        <f t="shared" ca="1" si="29"/>
        <v>#VALUE!</v>
      </c>
      <c r="G247" s="31" t="str">
        <f t="shared" ca="1" si="32"/>
        <v/>
      </c>
      <c r="H247" s="31" t="str">
        <f t="shared" ca="1" si="33"/>
        <v/>
      </c>
      <c r="I247" s="31" t="e">
        <f t="shared" ca="1" si="30"/>
        <v>#VALUE!</v>
      </c>
      <c r="J247" s="24"/>
      <c r="K247" s="24"/>
    </row>
    <row r="248" spans="1:11" x14ac:dyDescent="0.25">
      <c r="A248" s="27" t="str">
        <f t="shared" ca="1" si="31"/>
        <v/>
      </c>
      <c r="B248" s="28" t="str">
        <f t="shared" ca="1" si="27"/>
        <v/>
      </c>
      <c r="C248" s="31" t="str">
        <f t="shared" ca="1" si="34"/>
        <v/>
      </c>
      <c r="D248" s="31" t="str">
        <f t="shared" ca="1" si="35"/>
        <v/>
      </c>
      <c r="E248" s="32" t="e">
        <f t="shared" ca="1" si="28"/>
        <v>#VALUE!</v>
      </c>
      <c r="F248" s="31" t="e">
        <f t="shared" ca="1" si="29"/>
        <v>#VALUE!</v>
      </c>
      <c r="G248" s="31" t="str">
        <f t="shared" ca="1" si="32"/>
        <v/>
      </c>
      <c r="H248" s="31" t="str">
        <f t="shared" ca="1" si="33"/>
        <v/>
      </c>
      <c r="I248" s="31" t="e">
        <f t="shared" ca="1" si="30"/>
        <v>#VALUE!</v>
      </c>
      <c r="J248" s="24"/>
      <c r="K248" s="24"/>
    </row>
    <row r="249" spans="1:11" x14ac:dyDescent="0.25">
      <c r="A249" s="27" t="str">
        <f t="shared" ca="1" si="31"/>
        <v/>
      </c>
      <c r="B249" s="28" t="str">
        <f t="shared" ca="1" si="27"/>
        <v/>
      </c>
      <c r="C249" s="31" t="str">
        <f t="shared" ca="1" si="34"/>
        <v/>
      </c>
      <c r="D249" s="31" t="str">
        <f t="shared" ca="1" si="35"/>
        <v/>
      </c>
      <c r="E249" s="32" t="e">
        <f t="shared" ca="1" si="28"/>
        <v>#VALUE!</v>
      </c>
      <c r="F249" s="31" t="e">
        <f t="shared" ca="1" si="29"/>
        <v>#VALUE!</v>
      </c>
      <c r="G249" s="31" t="str">
        <f t="shared" ca="1" si="32"/>
        <v/>
      </c>
      <c r="H249" s="31" t="str">
        <f t="shared" ca="1" si="33"/>
        <v/>
      </c>
      <c r="I249" s="31" t="e">
        <f t="shared" ca="1" si="30"/>
        <v>#VALUE!</v>
      </c>
      <c r="J249" s="24"/>
      <c r="K249" s="24"/>
    </row>
    <row r="250" spans="1:11" x14ac:dyDescent="0.25">
      <c r="A250" s="27" t="str">
        <f t="shared" ca="1" si="31"/>
        <v/>
      </c>
      <c r="B250" s="28" t="str">
        <f t="shared" ca="1" si="27"/>
        <v/>
      </c>
      <c r="C250" s="31" t="str">
        <f t="shared" ca="1" si="34"/>
        <v/>
      </c>
      <c r="D250" s="31" t="str">
        <f t="shared" ca="1" si="35"/>
        <v/>
      </c>
      <c r="E250" s="32" t="e">
        <f t="shared" ca="1" si="28"/>
        <v>#VALUE!</v>
      </c>
      <c r="F250" s="31" t="e">
        <f t="shared" ca="1" si="29"/>
        <v>#VALUE!</v>
      </c>
      <c r="G250" s="31" t="str">
        <f t="shared" ca="1" si="32"/>
        <v/>
      </c>
      <c r="H250" s="31" t="str">
        <f t="shared" ca="1" si="33"/>
        <v/>
      </c>
      <c r="I250" s="31" t="e">
        <f t="shared" ca="1" si="30"/>
        <v>#VALUE!</v>
      </c>
      <c r="J250" s="24"/>
      <c r="K250" s="24"/>
    </row>
    <row r="251" spans="1:11" x14ac:dyDescent="0.25">
      <c r="A251" s="27" t="str">
        <f t="shared" ca="1" si="31"/>
        <v/>
      </c>
      <c r="B251" s="28" t="str">
        <f t="shared" ca="1" si="27"/>
        <v/>
      </c>
      <c r="C251" s="31" t="str">
        <f t="shared" ca="1" si="34"/>
        <v/>
      </c>
      <c r="D251" s="31" t="str">
        <f t="shared" ca="1" si="35"/>
        <v/>
      </c>
      <c r="E251" s="32" t="e">
        <f t="shared" ca="1" si="28"/>
        <v>#VALUE!</v>
      </c>
      <c r="F251" s="31" t="e">
        <f t="shared" ca="1" si="29"/>
        <v>#VALUE!</v>
      </c>
      <c r="G251" s="31" t="str">
        <f t="shared" ca="1" si="32"/>
        <v/>
      </c>
      <c r="H251" s="31" t="str">
        <f t="shared" ca="1" si="33"/>
        <v/>
      </c>
      <c r="I251" s="31" t="e">
        <f t="shared" ca="1" si="30"/>
        <v>#VALUE!</v>
      </c>
      <c r="J251" s="24"/>
      <c r="K251" s="24"/>
    </row>
    <row r="252" spans="1:11" x14ac:dyDescent="0.25">
      <c r="A252" s="27" t="str">
        <f t="shared" ca="1" si="31"/>
        <v/>
      </c>
      <c r="B252" s="28" t="str">
        <f t="shared" ca="1" si="27"/>
        <v/>
      </c>
      <c r="C252" s="31" t="str">
        <f t="shared" ca="1" si="34"/>
        <v/>
      </c>
      <c r="D252" s="31" t="str">
        <f t="shared" ca="1" si="35"/>
        <v/>
      </c>
      <c r="E252" s="32" t="e">
        <f t="shared" ca="1" si="28"/>
        <v>#VALUE!</v>
      </c>
      <c r="F252" s="31" t="e">
        <f t="shared" ca="1" si="29"/>
        <v>#VALUE!</v>
      </c>
      <c r="G252" s="31" t="str">
        <f t="shared" ca="1" si="32"/>
        <v/>
      </c>
      <c r="H252" s="31" t="str">
        <f t="shared" ca="1" si="33"/>
        <v/>
      </c>
      <c r="I252" s="31" t="e">
        <f t="shared" ca="1" si="30"/>
        <v>#VALUE!</v>
      </c>
      <c r="J252" s="24"/>
      <c r="K252" s="24"/>
    </row>
    <row r="253" spans="1:11" x14ac:dyDescent="0.25">
      <c r="A253" s="27" t="str">
        <f t="shared" ca="1" si="31"/>
        <v/>
      </c>
      <c r="B253" s="28" t="str">
        <f t="shared" ca="1" si="27"/>
        <v/>
      </c>
      <c r="C253" s="31" t="str">
        <f t="shared" ca="1" si="34"/>
        <v/>
      </c>
      <c r="D253" s="31" t="str">
        <f t="shared" ca="1" si="35"/>
        <v/>
      </c>
      <c r="E253" s="32" t="e">
        <f t="shared" ca="1" si="28"/>
        <v>#VALUE!</v>
      </c>
      <c r="F253" s="31" t="e">
        <f t="shared" ca="1" si="29"/>
        <v>#VALUE!</v>
      </c>
      <c r="G253" s="31" t="str">
        <f t="shared" ca="1" si="32"/>
        <v/>
      </c>
      <c r="H253" s="31" t="str">
        <f t="shared" ca="1" si="33"/>
        <v/>
      </c>
      <c r="I253" s="31" t="e">
        <f t="shared" ca="1" si="30"/>
        <v>#VALUE!</v>
      </c>
      <c r="J253" s="24"/>
      <c r="K253" s="24"/>
    </row>
    <row r="254" spans="1:11" x14ac:dyDescent="0.25">
      <c r="A254" s="27" t="str">
        <f t="shared" ca="1" si="31"/>
        <v/>
      </c>
      <c r="B254" s="28" t="str">
        <f t="shared" ca="1" si="27"/>
        <v/>
      </c>
      <c r="C254" s="31" t="str">
        <f t="shared" ca="1" si="34"/>
        <v/>
      </c>
      <c r="D254" s="31" t="str">
        <f t="shared" ca="1" si="35"/>
        <v/>
      </c>
      <c r="E254" s="32" t="e">
        <f t="shared" ca="1" si="28"/>
        <v>#VALUE!</v>
      </c>
      <c r="F254" s="31" t="e">
        <f t="shared" ca="1" si="29"/>
        <v>#VALUE!</v>
      </c>
      <c r="G254" s="31" t="str">
        <f t="shared" ca="1" si="32"/>
        <v/>
      </c>
      <c r="H254" s="31" t="str">
        <f t="shared" ca="1" si="33"/>
        <v/>
      </c>
      <c r="I254" s="31" t="e">
        <f t="shared" ca="1" si="30"/>
        <v>#VALUE!</v>
      </c>
      <c r="J254" s="24"/>
      <c r="K254" s="24"/>
    </row>
    <row r="255" spans="1:11" x14ac:dyDescent="0.25">
      <c r="A255" s="27" t="str">
        <f t="shared" ca="1" si="31"/>
        <v/>
      </c>
      <c r="B255" s="28" t="str">
        <f t="shared" ca="1" si="27"/>
        <v/>
      </c>
      <c r="C255" s="31" t="str">
        <f t="shared" ca="1" si="34"/>
        <v/>
      </c>
      <c r="D255" s="31" t="str">
        <f t="shared" ca="1" si="35"/>
        <v/>
      </c>
      <c r="E255" s="32" t="e">
        <f t="shared" ca="1" si="28"/>
        <v>#VALUE!</v>
      </c>
      <c r="F255" s="31" t="e">
        <f t="shared" ca="1" si="29"/>
        <v>#VALUE!</v>
      </c>
      <c r="G255" s="31" t="str">
        <f t="shared" ca="1" si="32"/>
        <v/>
      </c>
      <c r="H255" s="31" t="str">
        <f t="shared" ca="1" si="33"/>
        <v/>
      </c>
      <c r="I255" s="31" t="e">
        <f t="shared" ca="1" si="30"/>
        <v>#VALUE!</v>
      </c>
      <c r="J255" s="24"/>
      <c r="K255" s="24"/>
    </row>
    <row r="256" spans="1:11" x14ac:dyDescent="0.25">
      <c r="A256" s="27" t="str">
        <f t="shared" ca="1" si="31"/>
        <v/>
      </c>
      <c r="B256" s="28" t="str">
        <f t="shared" ca="1" si="27"/>
        <v/>
      </c>
      <c r="C256" s="31" t="str">
        <f t="shared" ca="1" si="34"/>
        <v/>
      </c>
      <c r="D256" s="31" t="str">
        <f t="shared" ca="1" si="35"/>
        <v/>
      </c>
      <c r="E256" s="32" t="e">
        <f t="shared" ca="1" si="28"/>
        <v>#VALUE!</v>
      </c>
      <c r="F256" s="31" t="e">
        <f t="shared" ca="1" si="29"/>
        <v>#VALUE!</v>
      </c>
      <c r="G256" s="31" t="str">
        <f t="shared" ca="1" si="32"/>
        <v/>
      </c>
      <c r="H256" s="31" t="str">
        <f t="shared" ca="1" si="33"/>
        <v/>
      </c>
      <c r="I256" s="31" t="e">
        <f t="shared" ca="1" si="30"/>
        <v>#VALUE!</v>
      </c>
      <c r="J256" s="24"/>
      <c r="K256" s="24"/>
    </row>
    <row r="257" spans="1:11" x14ac:dyDescent="0.25">
      <c r="A257" s="27" t="str">
        <f t="shared" ca="1" si="31"/>
        <v/>
      </c>
      <c r="B257" s="28" t="str">
        <f t="shared" ca="1" si="27"/>
        <v/>
      </c>
      <c r="C257" s="31" t="str">
        <f t="shared" ca="1" si="34"/>
        <v/>
      </c>
      <c r="D257" s="31" t="str">
        <f t="shared" ca="1" si="35"/>
        <v/>
      </c>
      <c r="E257" s="32" t="e">
        <f t="shared" ca="1" si="28"/>
        <v>#VALUE!</v>
      </c>
      <c r="F257" s="31" t="e">
        <f t="shared" ca="1" si="29"/>
        <v>#VALUE!</v>
      </c>
      <c r="G257" s="31" t="str">
        <f t="shared" ca="1" si="32"/>
        <v/>
      </c>
      <c r="H257" s="31" t="str">
        <f t="shared" ca="1" si="33"/>
        <v/>
      </c>
      <c r="I257" s="31" t="e">
        <f t="shared" ca="1" si="30"/>
        <v>#VALUE!</v>
      </c>
      <c r="J257" s="24"/>
      <c r="K257" s="24"/>
    </row>
    <row r="258" spans="1:11" x14ac:dyDescent="0.25">
      <c r="A258" s="27" t="str">
        <f t="shared" ca="1" si="31"/>
        <v/>
      </c>
      <c r="B258" s="28" t="str">
        <f t="shared" ca="1" si="27"/>
        <v/>
      </c>
      <c r="C258" s="31" t="str">
        <f t="shared" ca="1" si="34"/>
        <v/>
      </c>
      <c r="D258" s="31" t="str">
        <f t="shared" ca="1" si="35"/>
        <v/>
      </c>
      <c r="E258" s="32" t="e">
        <f t="shared" ca="1" si="28"/>
        <v>#VALUE!</v>
      </c>
      <c r="F258" s="31" t="e">
        <f t="shared" ca="1" si="29"/>
        <v>#VALUE!</v>
      </c>
      <c r="G258" s="31" t="str">
        <f t="shared" ca="1" si="32"/>
        <v/>
      </c>
      <c r="H258" s="31" t="str">
        <f t="shared" ca="1" si="33"/>
        <v/>
      </c>
      <c r="I258" s="31" t="e">
        <f t="shared" ca="1" si="30"/>
        <v>#VALUE!</v>
      </c>
      <c r="J258" s="24"/>
      <c r="K258" s="24"/>
    </row>
    <row r="259" spans="1:11" x14ac:dyDescent="0.25">
      <c r="A259" s="27" t="str">
        <f t="shared" ca="1" si="31"/>
        <v/>
      </c>
      <c r="B259" s="28" t="str">
        <f t="shared" ca="1" si="27"/>
        <v/>
      </c>
      <c r="C259" s="31" t="str">
        <f t="shared" ca="1" si="34"/>
        <v/>
      </c>
      <c r="D259" s="31" t="str">
        <f t="shared" ca="1" si="35"/>
        <v/>
      </c>
      <c r="E259" s="32" t="e">
        <f t="shared" ca="1" si="28"/>
        <v>#VALUE!</v>
      </c>
      <c r="F259" s="31" t="e">
        <f t="shared" ca="1" si="29"/>
        <v>#VALUE!</v>
      </c>
      <c r="G259" s="31" t="str">
        <f t="shared" ca="1" si="32"/>
        <v/>
      </c>
      <c r="H259" s="31" t="str">
        <f t="shared" ca="1" si="33"/>
        <v/>
      </c>
      <c r="I259" s="31" t="e">
        <f t="shared" ca="1" si="30"/>
        <v>#VALUE!</v>
      </c>
      <c r="J259" s="24"/>
      <c r="K259" s="24"/>
    </row>
    <row r="260" spans="1:11" x14ac:dyDescent="0.25">
      <c r="A260" s="27" t="str">
        <f t="shared" ca="1" si="31"/>
        <v/>
      </c>
      <c r="B260" s="28" t="str">
        <f t="shared" ca="1" si="27"/>
        <v/>
      </c>
      <c r="C260" s="31" t="str">
        <f t="shared" ca="1" si="34"/>
        <v/>
      </c>
      <c r="D260" s="31" t="str">
        <f t="shared" ca="1" si="35"/>
        <v/>
      </c>
      <c r="E260" s="32" t="e">
        <f t="shared" ca="1" si="28"/>
        <v>#VALUE!</v>
      </c>
      <c r="F260" s="31" t="e">
        <f t="shared" ca="1" si="29"/>
        <v>#VALUE!</v>
      </c>
      <c r="G260" s="31" t="str">
        <f t="shared" ca="1" si="32"/>
        <v/>
      </c>
      <c r="H260" s="31" t="str">
        <f t="shared" ca="1" si="33"/>
        <v/>
      </c>
      <c r="I260" s="31" t="e">
        <f t="shared" ca="1" si="30"/>
        <v>#VALUE!</v>
      </c>
      <c r="J260" s="24"/>
      <c r="K260" s="24"/>
    </row>
    <row r="261" spans="1:11" x14ac:dyDescent="0.25">
      <c r="A261" s="27" t="str">
        <f t="shared" ca="1" si="31"/>
        <v/>
      </c>
      <c r="B261" s="28" t="str">
        <f t="shared" ca="1" si="27"/>
        <v/>
      </c>
      <c r="C261" s="31" t="str">
        <f t="shared" ca="1" si="34"/>
        <v/>
      </c>
      <c r="D261" s="31" t="str">
        <f t="shared" ca="1" si="35"/>
        <v/>
      </c>
      <c r="E261" s="32" t="e">
        <f t="shared" ca="1" si="28"/>
        <v>#VALUE!</v>
      </c>
      <c r="F261" s="31" t="e">
        <f t="shared" ca="1" si="29"/>
        <v>#VALUE!</v>
      </c>
      <c r="G261" s="31" t="str">
        <f t="shared" ca="1" si="32"/>
        <v/>
      </c>
      <c r="H261" s="31" t="str">
        <f t="shared" ca="1" si="33"/>
        <v/>
      </c>
      <c r="I261" s="31" t="e">
        <f t="shared" ca="1" si="30"/>
        <v>#VALUE!</v>
      </c>
      <c r="J261" s="24"/>
      <c r="K261" s="24"/>
    </row>
    <row r="262" spans="1:11" x14ac:dyDescent="0.25">
      <c r="A262" s="27" t="str">
        <f t="shared" ca="1" si="31"/>
        <v/>
      </c>
      <c r="B262" s="28" t="str">
        <f t="shared" ca="1" si="27"/>
        <v/>
      </c>
      <c r="C262" s="31" t="str">
        <f t="shared" ca="1" si="34"/>
        <v/>
      </c>
      <c r="D262" s="31" t="str">
        <f t="shared" ca="1" si="35"/>
        <v/>
      </c>
      <c r="E262" s="32" t="e">
        <f t="shared" ca="1" si="28"/>
        <v>#VALUE!</v>
      </c>
      <c r="F262" s="31" t="e">
        <f t="shared" ca="1" si="29"/>
        <v>#VALUE!</v>
      </c>
      <c r="G262" s="31" t="str">
        <f t="shared" ca="1" si="32"/>
        <v/>
      </c>
      <c r="H262" s="31" t="str">
        <f t="shared" ca="1" si="33"/>
        <v/>
      </c>
      <c r="I262" s="31" t="e">
        <f t="shared" ca="1" si="30"/>
        <v>#VALUE!</v>
      </c>
      <c r="J262" s="24"/>
      <c r="K262" s="24"/>
    </row>
    <row r="263" spans="1:11" x14ac:dyDescent="0.25">
      <c r="A263" s="27" t="str">
        <f t="shared" ca="1" si="31"/>
        <v/>
      </c>
      <c r="B263" s="28" t="str">
        <f t="shared" ca="1" si="27"/>
        <v/>
      </c>
      <c r="C263" s="31" t="str">
        <f t="shared" ca="1" si="34"/>
        <v/>
      </c>
      <c r="D263" s="31" t="str">
        <f t="shared" ca="1" si="35"/>
        <v/>
      </c>
      <c r="E263" s="32" t="e">
        <f t="shared" ca="1" si="28"/>
        <v>#VALUE!</v>
      </c>
      <c r="F263" s="31" t="e">
        <f t="shared" ca="1" si="29"/>
        <v>#VALUE!</v>
      </c>
      <c r="G263" s="31" t="str">
        <f t="shared" ca="1" si="32"/>
        <v/>
      </c>
      <c r="H263" s="31" t="str">
        <f t="shared" ca="1" si="33"/>
        <v/>
      </c>
      <c r="I263" s="31" t="e">
        <f t="shared" ca="1" si="30"/>
        <v>#VALUE!</v>
      </c>
      <c r="J263" s="24"/>
      <c r="K263" s="24"/>
    </row>
    <row r="264" spans="1:11" x14ac:dyDescent="0.25">
      <c r="A264" s="27" t="str">
        <f t="shared" ca="1" si="31"/>
        <v/>
      </c>
      <c r="B264" s="28" t="str">
        <f t="shared" ca="1" si="27"/>
        <v/>
      </c>
      <c r="C264" s="31" t="str">
        <f t="shared" ca="1" si="34"/>
        <v/>
      </c>
      <c r="D264" s="31" t="str">
        <f t="shared" ca="1" si="35"/>
        <v/>
      </c>
      <c r="E264" s="32" t="e">
        <f t="shared" ca="1" si="28"/>
        <v>#VALUE!</v>
      </c>
      <c r="F264" s="31" t="e">
        <f t="shared" ca="1" si="29"/>
        <v>#VALUE!</v>
      </c>
      <c r="G264" s="31" t="str">
        <f t="shared" ca="1" si="32"/>
        <v/>
      </c>
      <c r="H264" s="31" t="str">
        <f t="shared" ca="1" si="33"/>
        <v/>
      </c>
      <c r="I264" s="31" t="e">
        <f t="shared" ca="1" si="30"/>
        <v>#VALUE!</v>
      </c>
      <c r="J264" s="24"/>
      <c r="K264" s="24"/>
    </row>
    <row r="265" spans="1:11" x14ac:dyDescent="0.25">
      <c r="A265" s="27" t="str">
        <f t="shared" ca="1" si="31"/>
        <v/>
      </c>
      <c r="B265" s="28" t="str">
        <f t="shared" ca="1" si="27"/>
        <v/>
      </c>
      <c r="C265" s="31" t="str">
        <f t="shared" ca="1" si="34"/>
        <v/>
      </c>
      <c r="D265" s="31" t="str">
        <f t="shared" ca="1" si="35"/>
        <v/>
      </c>
      <c r="E265" s="32" t="e">
        <f t="shared" ca="1" si="28"/>
        <v>#VALUE!</v>
      </c>
      <c r="F265" s="31" t="e">
        <f t="shared" ca="1" si="29"/>
        <v>#VALUE!</v>
      </c>
      <c r="G265" s="31" t="str">
        <f t="shared" ca="1" si="32"/>
        <v/>
      </c>
      <c r="H265" s="31" t="str">
        <f t="shared" ca="1" si="33"/>
        <v/>
      </c>
      <c r="I265" s="31" t="e">
        <f t="shared" ca="1" si="30"/>
        <v>#VALUE!</v>
      </c>
      <c r="J265" s="24"/>
      <c r="K265" s="24"/>
    </row>
    <row r="266" spans="1:11" x14ac:dyDescent="0.25">
      <c r="A266" s="27" t="str">
        <f t="shared" ca="1" si="31"/>
        <v/>
      </c>
      <c r="B266" s="28" t="str">
        <f t="shared" ca="1" si="27"/>
        <v/>
      </c>
      <c r="C266" s="31" t="str">
        <f t="shared" ca="1" si="34"/>
        <v/>
      </c>
      <c r="D266" s="31" t="str">
        <f t="shared" ca="1" si="35"/>
        <v/>
      </c>
      <c r="E266" s="32" t="e">
        <f t="shared" ca="1" si="28"/>
        <v>#VALUE!</v>
      </c>
      <c r="F266" s="31" t="e">
        <f t="shared" ca="1" si="29"/>
        <v>#VALUE!</v>
      </c>
      <c r="G266" s="31" t="str">
        <f t="shared" ca="1" si="32"/>
        <v/>
      </c>
      <c r="H266" s="31" t="str">
        <f t="shared" ca="1" si="33"/>
        <v/>
      </c>
      <c r="I266" s="31" t="e">
        <f t="shared" ca="1" si="30"/>
        <v>#VALUE!</v>
      </c>
      <c r="J266" s="24"/>
      <c r="K266" s="24"/>
    </row>
    <row r="267" spans="1:11" x14ac:dyDescent="0.25">
      <c r="A267" s="27" t="str">
        <f t="shared" ca="1" si="31"/>
        <v/>
      </c>
      <c r="B267" s="28" t="str">
        <f t="shared" ca="1" si="27"/>
        <v/>
      </c>
      <c r="C267" s="31" t="str">
        <f t="shared" ca="1" si="34"/>
        <v/>
      </c>
      <c r="D267" s="31" t="str">
        <f t="shared" ca="1" si="35"/>
        <v/>
      </c>
      <c r="E267" s="32" t="e">
        <f t="shared" ca="1" si="28"/>
        <v>#VALUE!</v>
      </c>
      <c r="F267" s="31" t="e">
        <f t="shared" ca="1" si="29"/>
        <v>#VALUE!</v>
      </c>
      <c r="G267" s="31" t="str">
        <f t="shared" ca="1" si="32"/>
        <v/>
      </c>
      <c r="H267" s="31" t="str">
        <f t="shared" ca="1" si="33"/>
        <v/>
      </c>
      <c r="I267" s="31" t="e">
        <f t="shared" ca="1" si="30"/>
        <v>#VALUE!</v>
      </c>
      <c r="J267" s="24"/>
      <c r="K267" s="24"/>
    </row>
    <row r="268" spans="1:11" x14ac:dyDescent="0.25">
      <c r="A268" s="27" t="str">
        <f t="shared" ca="1" si="31"/>
        <v/>
      </c>
      <c r="B268" s="28" t="str">
        <f t="shared" ca="1" si="27"/>
        <v/>
      </c>
      <c r="C268" s="31" t="str">
        <f t="shared" ca="1" si="34"/>
        <v/>
      </c>
      <c r="D268" s="31" t="str">
        <f t="shared" ca="1" si="35"/>
        <v/>
      </c>
      <c r="E268" s="32" t="e">
        <f t="shared" ca="1" si="28"/>
        <v>#VALUE!</v>
      </c>
      <c r="F268" s="31" t="e">
        <f t="shared" ca="1" si="29"/>
        <v>#VALUE!</v>
      </c>
      <c r="G268" s="31" t="str">
        <f t="shared" ca="1" si="32"/>
        <v/>
      </c>
      <c r="H268" s="31" t="str">
        <f t="shared" ca="1" si="33"/>
        <v/>
      </c>
      <c r="I268" s="31" t="e">
        <f t="shared" ca="1" si="30"/>
        <v>#VALUE!</v>
      </c>
      <c r="J268" s="24"/>
      <c r="K268" s="24"/>
    </row>
    <row r="269" spans="1:11" x14ac:dyDescent="0.25">
      <c r="A269" s="27" t="str">
        <f t="shared" ca="1" si="31"/>
        <v/>
      </c>
      <c r="B269" s="28" t="str">
        <f t="shared" ca="1" si="27"/>
        <v/>
      </c>
      <c r="C269" s="31" t="str">
        <f t="shared" ca="1" si="34"/>
        <v/>
      </c>
      <c r="D269" s="31" t="str">
        <f t="shared" ca="1" si="35"/>
        <v/>
      </c>
      <c r="E269" s="32" t="e">
        <f t="shared" ca="1" si="28"/>
        <v>#VALUE!</v>
      </c>
      <c r="F269" s="31" t="e">
        <f t="shared" ca="1" si="29"/>
        <v>#VALUE!</v>
      </c>
      <c r="G269" s="31" t="str">
        <f t="shared" ca="1" si="32"/>
        <v/>
      </c>
      <c r="H269" s="31" t="str">
        <f t="shared" ca="1" si="33"/>
        <v/>
      </c>
      <c r="I269" s="31" t="e">
        <f t="shared" ca="1" si="30"/>
        <v>#VALUE!</v>
      </c>
      <c r="J269" s="24"/>
      <c r="K269" s="24"/>
    </row>
    <row r="270" spans="1:11" x14ac:dyDescent="0.25">
      <c r="A270" s="27" t="str">
        <f t="shared" ca="1" si="31"/>
        <v/>
      </c>
      <c r="B270" s="28" t="str">
        <f t="shared" ca="1" si="27"/>
        <v/>
      </c>
      <c r="C270" s="31" t="str">
        <f t="shared" ca="1" si="34"/>
        <v/>
      </c>
      <c r="D270" s="31" t="str">
        <f t="shared" ca="1" si="35"/>
        <v/>
      </c>
      <c r="E270" s="32" t="e">
        <f t="shared" ca="1" si="28"/>
        <v>#VALUE!</v>
      </c>
      <c r="F270" s="31" t="e">
        <f t="shared" ca="1" si="29"/>
        <v>#VALUE!</v>
      </c>
      <c r="G270" s="31" t="str">
        <f t="shared" ca="1" si="32"/>
        <v/>
      </c>
      <c r="H270" s="31" t="str">
        <f t="shared" ca="1" si="33"/>
        <v/>
      </c>
      <c r="I270" s="31" t="e">
        <f t="shared" ca="1" si="30"/>
        <v>#VALUE!</v>
      </c>
      <c r="J270" s="24"/>
      <c r="K270" s="24"/>
    </row>
    <row r="271" spans="1:11" x14ac:dyDescent="0.25">
      <c r="A271" s="27" t="str">
        <f t="shared" ca="1" si="31"/>
        <v/>
      </c>
      <c r="B271" s="28" t="str">
        <f t="shared" ca="1" si="27"/>
        <v/>
      </c>
      <c r="C271" s="31" t="str">
        <f t="shared" ca="1" si="34"/>
        <v/>
      </c>
      <c r="D271" s="31" t="str">
        <f t="shared" ca="1" si="35"/>
        <v/>
      </c>
      <c r="E271" s="32" t="e">
        <f t="shared" ca="1" si="28"/>
        <v>#VALUE!</v>
      </c>
      <c r="F271" s="31" t="e">
        <f t="shared" ca="1" si="29"/>
        <v>#VALUE!</v>
      </c>
      <c r="G271" s="31" t="str">
        <f t="shared" ca="1" si="32"/>
        <v/>
      </c>
      <c r="H271" s="31" t="str">
        <f t="shared" ca="1" si="33"/>
        <v/>
      </c>
      <c r="I271" s="31" t="e">
        <f t="shared" ca="1" si="30"/>
        <v>#VALUE!</v>
      </c>
      <c r="J271" s="24"/>
      <c r="K271" s="24"/>
    </row>
    <row r="272" spans="1:11" x14ac:dyDescent="0.25">
      <c r="A272" s="27" t="str">
        <f t="shared" ca="1" si="31"/>
        <v/>
      </c>
      <c r="B272" s="28" t="str">
        <f t="shared" ca="1" si="27"/>
        <v/>
      </c>
      <c r="C272" s="31" t="str">
        <f t="shared" ca="1" si="34"/>
        <v/>
      </c>
      <c r="D272" s="31" t="str">
        <f t="shared" ca="1" si="35"/>
        <v/>
      </c>
      <c r="E272" s="32" t="e">
        <f t="shared" ca="1" si="28"/>
        <v>#VALUE!</v>
      </c>
      <c r="F272" s="31" t="e">
        <f t="shared" ca="1" si="29"/>
        <v>#VALUE!</v>
      </c>
      <c r="G272" s="31" t="str">
        <f t="shared" ca="1" si="32"/>
        <v/>
      </c>
      <c r="H272" s="31" t="str">
        <f t="shared" ca="1" si="33"/>
        <v/>
      </c>
      <c r="I272" s="31" t="e">
        <f t="shared" ca="1" si="30"/>
        <v>#VALUE!</v>
      </c>
      <c r="J272" s="24"/>
      <c r="K272" s="24"/>
    </row>
    <row r="273" spans="1:11" x14ac:dyDescent="0.25">
      <c r="A273" s="27" t="str">
        <f t="shared" ca="1" si="31"/>
        <v/>
      </c>
      <c r="B273" s="28" t="str">
        <f t="shared" ca="1" si="27"/>
        <v/>
      </c>
      <c r="C273" s="31" t="str">
        <f t="shared" ca="1" si="34"/>
        <v/>
      </c>
      <c r="D273" s="31" t="str">
        <f t="shared" ca="1" si="35"/>
        <v/>
      </c>
      <c r="E273" s="32" t="e">
        <f t="shared" ca="1" si="28"/>
        <v>#VALUE!</v>
      </c>
      <c r="F273" s="31" t="e">
        <f t="shared" ca="1" si="29"/>
        <v>#VALUE!</v>
      </c>
      <c r="G273" s="31" t="str">
        <f t="shared" ca="1" si="32"/>
        <v/>
      </c>
      <c r="H273" s="31" t="str">
        <f t="shared" ca="1" si="33"/>
        <v/>
      </c>
      <c r="I273" s="31" t="e">
        <f t="shared" ca="1" si="30"/>
        <v>#VALUE!</v>
      </c>
      <c r="J273" s="24"/>
      <c r="K273" s="24"/>
    </row>
    <row r="274" spans="1:11" x14ac:dyDescent="0.25">
      <c r="A274" s="27" t="str">
        <f t="shared" ca="1" si="31"/>
        <v/>
      </c>
      <c r="B274" s="28" t="str">
        <f t="shared" ref="B274:B337" ca="1" si="36">IF(Pay_Num&lt;&gt;"",DATE(YEAR(Loan_Start),MONTH(Loan_Start)+(Pay_Num)*12/Num_Pmt_Per_Year,DAY(Loan_Start)),"")</f>
        <v/>
      </c>
      <c r="C274" s="31" t="str">
        <f t="shared" ca="1" si="34"/>
        <v/>
      </c>
      <c r="D274" s="31" t="str">
        <f t="shared" ca="1" si="35"/>
        <v/>
      </c>
      <c r="E274" s="32" t="e">
        <f t="shared" ref="E274:E337" ca="1" si="37">IF(AND(Pay_Num&lt;&gt;"",Sched_Pay+Scheduled_Extra_Payments&lt;Beg_Bal),Scheduled_Extra_Payments,IF(AND(Pay_Num&lt;&gt;"",Beg_Bal-Sched_Pay&gt;0),Beg_Bal-Sched_Pay,IF(Pay_Num&lt;&gt;"",0,"")))</f>
        <v>#VALUE!</v>
      </c>
      <c r="F274" s="31" t="e">
        <f t="shared" ref="F274:F337" ca="1" si="38">IF(AND(Pay_Num&lt;&gt;"",Sched_Pay+Extra_Pay&lt;Beg_Bal),Sched_Pay+Extra_Pay,IF(Pay_Num&lt;&gt;"",Beg_Bal,""))</f>
        <v>#VALUE!</v>
      </c>
      <c r="G274" s="31" t="str">
        <f t="shared" ca="1" si="32"/>
        <v/>
      </c>
      <c r="H274" s="31" t="str">
        <f t="shared" ca="1" si="33"/>
        <v/>
      </c>
      <c r="I274" s="31" t="e">
        <f t="shared" ref="I274:I337" ca="1" si="39">IF(AND(Pay_Num&lt;&gt;"",Sched_Pay+Extra_Pay&lt;Beg_Bal),Beg_Bal-Princ,IF(Pay_Num&lt;&gt;"",0,""))</f>
        <v>#VALUE!</v>
      </c>
      <c r="J274" s="24"/>
      <c r="K274" s="24"/>
    </row>
    <row r="275" spans="1:11" x14ac:dyDescent="0.25">
      <c r="A275" s="27" t="str">
        <f t="shared" ref="A275:A338" ca="1" si="40">IF(Values_Entered,A274+1,"")</f>
        <v/>
      </c>
      <c r="B275" s="28" t="str">
        <f t="shared" ca="1" si="36"/>
        <v/>
      </c>
      <c r="C275" s="31" t="str">
        <f t="shared" ca="1" si="34"/>
        <v/>
      </c>
      <c r="D275" s="31" t="str">
        <f t="shared" ca="1" si="35"/>
        <v/>
      </c>
      <c r="E275" s="32" t="e">
        <f t="shared" ca="1" si="37"/>
        <v>#VALUE!</v>
      </c>
      <c r="F275" s="31" t="e">
        <f t="shared" ca="1" si="38"/>
        <v>#VALUE!</v>
      </c>
      <c r="G275" s="31" t="str">
        <f t="shared" ref="G275:G338" ca="1" si="41">IF(Pay_Num&lt;&gt;"",Total_Pay-Int,"")</f>
        <v/>
      </c>
      <c r="H275" s="31" t="str">
        <f t="shared" ref="H275:H338" ca="1" si="42">IF(Pay_Num&lt;&gt;"",Beg_Bal*Interest_Rate/Num_Pmt_Per_Year,"")</f>
        <v/>
      </c>
      <c r="I275" s="31" t="e">
        <f t="shared" ca="1" si="39"/>
        <v>#VALUE!</v>
      </c>
      <c r="J275" s="24"/>
      <c r="K275" s="24"/>
    </row>
    <row r="276" spans="1:11" x14ac:dyDescent="0.25">
      <c r="A276" s="27" t="str">
        <f t="shared" ca="1" si="40"/>
        <v/>
      </c>
      <c r="B276" s="28" t="str">
        <f t="shared" ca="1" si="36"/>
        <v/>
      </c>
      <c r="C276" s="31" t="str">
        <f t="shared" ref="C276:C339" ca="1" si="43">IF(Pay_Num&lt;&gt;"",I275,"")</f>
        <v/>
      </c>
      <c r="D276" s="31" t="str">
        <f t="shared" ref="D276:D339" ca="1" si="44">IF(Pay_Num&lt;&gt;"",Scheduled_Monthly_Payment,"")</f>
        <v/>
      </c>
      <c r="E276" s="32" t="e">
        <f t="shared" ca="1" si="37"/>
        <v>#VALUE!</v>
      </c>
      <c r="F276" s="31" t="e">
        <f t="shared" ca="1" si="38"/>
        <v>#VALUE!</v>
      </c>
      <c r="G276" s="31" t="str">
        <f t="shared" ca="1" si="41"/>
        <v/>
      </c>
      <c r="H276" s="31" t="str">
        <f t="shared" ca="1" si="42"/>
        <v/>
      </c>
      <c r="I276" s="31" t="e">
        <f t="shared" ca="1" si="39"/>
        <v>#VALUE!</v>
      </c>
      <c r="J276" s="24"/>
      <c r="K276" s="24"/>
    </row>
    <row r="277" spans="1:11" x14ac:dyDescent="0.25">
      <c r="A277" s="27" t="str">
        <f t="shared" ca="1" si="40"/>
        <v/>
      </c>
      <c r="B277" s="28" t="str">
        <f t="shared" ca="1" si="36"/>
        <v/>
      </c>
      <c r="C277" s="31" t="str">
        <f t="shared" ca="1" si="43"/>
        <v/>
      </c>
      <c r="D277" s="31" t="str">
        <f t="shared" ca="1" si="44"/>
        <v/>
      </c>
      <c r="E277" s="32" t="e">
        <f t="shared" ca="1" si="37"/>
        <v>#VALUE!</v>
      </c>
      <c r="F277" s="31" t="e">
        <f t="shared" ca="1" si="38"/>
        <v>#VALUE!</v>
      </c>
      <c r="G277" s="31" t="str">
        <f t="shared" ca="1" si="41"/>
        <v/>
      </c>
      <c r="H277" s="31" t="str">
        <f t="shared" ca="1" si="42"/>
        <v/>
      </c>
      <c r="I277" s="31" t="e">
        <f t="shared" ca="1" si="39"/>
        <v>#VALUE!</v>
      </c>
      <c r="J277" s="24"/>
      <c r="K277" s="24"/>
    </row>
    <row r="278" spans="1:11" x14ac:dyDescent="0.25">
      <c r="A278" s="27" t="str">
        <f t="shared" ca="1" si="40"/>
        <v/>
      </c>
      <c r="B278" s="28" t="str">
        <f t="shared" ca="1" si="36"/>
        <v/>
      </c>
      <c r="C278" s="31" t="str">
        <f t="shared" ca="1" si="43"/>
        <v/>
      </c>
      <c r="D278" s="31" t="str">
        <f t="shared" ca="1" si="44"/>
        <v/>
      </c>
      <c r="E278" s="32" t="e">
        <f t="shared" ca="1" si="37"/>
        <v>#VALUE!</v>
      </c>
      <c r="F278" s="31" t="e">
        <f t="shared" ca="1" si="38"/>
        <v>#VALUE!</v>
      </c>
      <c r="G278" s="31" t="str">
        <f t="shared" ca="1" si="41"/>
        <v/>
      </c>
      <c r="H278" s="31" t="str">
        <f t="shared" ca="1" si="42"/>
        <v/>
      </c>
      <c r="I278" s="31" t="e">
        <f t="shared" ca="1" si="39"/>
        <v>#VALUE!</v>
      </c>
      <c r="J278" s="24"/>
      <c r="K278" s="24"/>
    </row>
    <row r="279" spans="1:11" x14ac:dyDescent="0.25">
      <c r="A279" s="27" t="str">
        <f t="shared" ca="1" si="40"/>
        <v/>
      </c>
      <c r="B279" s="28" t="str">
        <f t="shared" ca="1" si="36"/>
        <v/>
      </c>
      <c r="C279" s="31" t="str">
        <f t="shared" ca="1" si="43"/>
        <v/>
      </c>
      <c r="D279" s="31" t="str">
        <f t="shared" ca="1" si="44"/>
        <v/>
      </c>
      <c r="E279" s="32" t="e">
        <f t="shared" ca="1" si="37"/>
        <v>#VALUE!</v>
      </c>
      <c r="F279" s="31" t="e">
        <f t="shared" ca="1" si="38"/>
        <v>#VALUE!</v>
      </c>
      <c r="G279" s="31" t="str">
        <f t="shared" ca="1" si="41"/>
        <v/>
      </c>
      <c r="H279" s="31" t="str">
        <f t="shared" ca="1" si="42"/>
        <v/>
      </c>
      <c r="I279" s="31" t="e">
        <f t="shared" ca="1" si="39"/>
        <v>#VALUE!</v>
      </c>
      <c r="J279" s="24"/>
      <c r="K279" s="24"/>
    </row>
    <row r="280" spans="1:11" x14ac:dyDescent="0.25">
      <c r="A280" s="27" t="str">
        <f t="shared" ca="1" si="40"/>
        <v/>
      </c>
      <c r="B280" s="28" t="str">
        <f t="shared" ca="1" si="36"/>
        <v/>
      </c>
      <c r="C280" s="31" t="str">
        <f t="shared" ca="1" si="43"/>
        <v/>
      </c>
      <c r="D280" s="31" t="str">
        <f t="shared" ca="1" si="44"/>
        <v/>
      </c>
      <c r="E280" s="32" t="e">
        <f t="shared" ca="1" si="37"/>
        <v>#VALUE!</v>
      </c>
      <c r="F280" s="31" t="e">
        <f t="shared" ca="1" si="38"/>
        <v>#VALUE!</v>
      </c>
      <c r="G280" s="31" t="str">
        <f t="shared" ca="1" si="41"/>
        <v/>
      </c>
      <c r="H280" s="31" t="str">
        <f t="shared" ca="1" si="42"/>
        <v/>
      </c>
      <c r="I280" s="31" t="e">
        <f t="shared" ca="1" si="39"/>
        <v>#VALUE!</v>
      </c>
      <c r="J280" s="24"/>
      <c r="K280" s="24"/>
    </row>
    <row r="281" spans="1:11" x14ac:dyDescent="0.25">
      <c r="A281" s="27" t="str">
        <f t="shared" ca="1" si="40"/>
        <v/>
      </c>
      <c r="B281" s="28" t="str">
        <f t="shared" ca="1" si="36"/>
        <v/>
      </c>
      <c r="C281" s="31" t="str">
        <f t="shared" ca="1" si="43"/>
        <v/>
      </c>
      <c r="D281" s="31" t="str">
        <f t="shared" ca="1" si="44"/>
        <v/>
      </c>
      <c r="E281" s="32" t="e">
        <f t="shared" ca="1" si="37"/>
        <v>#VALUE!</v>
      </c>
      <c r="F281" s="31" t="e">
        <f t="shared" ca="1" si="38"/>
        <v>#VALUE!</v>
      </c>
      <c r="G281" s="31" t="str">
        <f t="shared" ca="1" si="41"/>
        <v/>
      </c>
      <c r="H281" s="31" t="str">
        <f t="shared" ca="1" si="42"/>
        <v/>
      </c>
      <c r="I281" s="31" t="e">
        <f t="shared" ca="1" si="39"/>
        <v>#VALUE!</v>
      </c>
      <c r="J281" s="24"/>
      <c r="K281" s="24"/>
    </row>
    <row r="282" spans="1:11" x14ac:dyDescent="0.25">
      <c r="A282" s="27" t="str">
        <f t="shared" ca="1" si="40"/>
        <v/>
      </c>
      <c r="B282" s="28" t="str">
        <f t="shared" ca="1" si="36"/>
        <v/>
      </c>
      <c r="C282" s="31" t="str">
        <f t="shared" ca="1" si="43"/>
        <v/>
      </c>
      <c r="D282" s="31" t="str">
        <f t="shared" ca="1" si="44"/>
        <v/>
      </c>
      <c r="E282" s="32" t="e">
        <f t="shared" ca="1" si="37"/>
        <v>#VALUE!</v>
      </c>
      <c r="F282" s="31" t="e">
        <f t="shared" ca="1" si="38"/>
        <v>#VALUE!</v>
      </c>
      <c r="G282" s="31" t="str">
        <f t="shared" ca="1" si="41"/>
        <v/>
      </c>
      <c r="H282" s="31" t="str">
        <f t="shared" ca="1" si="42"/>
        <v/>
      </c>
      <c r="I282" s="31" t="e">
        <f t="shared" ca="1" si="39"/>
        <v>#VALUE!</v>
      </c>
      <c r="J282" s="24"/>
      <c r="K282" s="24"/>
    </row>
    <row r="283" spans="1:11" x14ac:dyDescent="0.25">
      <c r="A283" s="27" t="str">
        <f t="shared" ca="1" si="40"/>
        <v/>
      </c>
      <c r="B283" s="28" t="str">
        <f t="shared" ca="1" si="36"/>
        <v/>
      </c>
      <c r="C283" s="31" t="str">
        <f t="shared" ca="1" si="43"/>
        <v/>
      </c>
      <c r="D283" s="31" t="str">
        <f t="shared" ca="1" si="44"/>
        <v/>
      </c>
      <c r="E283" s="32" t="e">
        <f t="shared" ca="1" si="37"/>
        <v>#VALUE!</v>
      </c>
      <c r="F283" s="31" t="e">
        <f t="shared" ca="1" si="38"/>
        <v>#VALUE!</v>
      </c>
      <c r="G283" s="31" t="str">
        <f t="shared" ca="1" si="41"/>
        <v/>
      </c>
      <c r="H283" s="31" t="str">
        <f t="shared" ca="1" si="42"/>
        <v/>
      </c>
      <c r="I283" s="31" t="e">
        <f t="shared" ca="1" si="39"/>
        <v>#VALUE!</v>
      </c>
      <c r="J283" s="24"/>
      <c r="K283" s="24"/>
    </row>
    <row r="284" spans="1:11" x14ac:dyDescent="0.25">
      <c r="A284" s="27" t="str">
        <f t="shared" ca="1" si="40"/>
        <v/>
      </c>
      <c r="B284" s="28" t="str">
        <f t="shared" ca="1" si="36"/>
        <v/>
      </c>
      <c r="C284" s="31" t="str">
        <f t="shared" ca="1" si="43"/>
        <v/>
      </c>
      <c r="D284" s="31" t="str">
        <f t="shared" ca="1" si="44"/>
        <v/>
      </c>
      <c r="E284" s="32" t="e">
        <f t="shared" ca="1" si="37"/>
        <v>#VALUE!</v>
      </c>
      <c r="F284" s="31" t="e">
        <f t="shared" ca="1" si="38"/>
        <v>#VALUE!</v>
      </c>
      <c r="G284" s="31" t="str">
        <f t="shared" ca="1" si="41"/>
        <v/>
      </c>
      <c r="H284" s="31" t="str">
        <f t="shared" ca="1" si="42"/>
        <v/>
      </c>
      <c r="I284" s="31" t="e">
        <f t="shared" ca="1" si="39"/>
        <v>#VALUE!</v>
      </c>
      <c r="J284" s="24"/>
      <c r="K284" s="24"/>
    </row>
    <row r="285" spans="1:11" x14ac:dyDescent="0.25">
      <c r="A285" s="27" t="str">
        <f t="shared" ca="1" si="40"/>
        <v/>
      </c>
      <c r="B285" s="28" t="str">
        <f t="shared" ca="1" si="36"/>
        <v/>
      </c>
      <c r="C285" s="31" t="str">
        <f t="shared" ca="1" si="43"/>
        <v/>
      </c>
      <c r="D285" s="31" t="str">
        <f t="shared" ca="1" si="44"/>
        <v/>
      </c>
      <c r="E285" s="32" t="e">
        <f t="shared" ca="1" si="37"/>
        <v>#VALUE!</v>
      </c>
      <c r="F285" s="31" t="e">
        <f t="shared" ca="1" si="38"/>
        <v>#VALUE!</v>
      </c>
      <c r="G285" s="31" t="str">
        <f t="shared" ca="1" si="41"/>
        <v/>
      </c>
      <c r="H285" s="31" t="str">
        <f t="shared" ca="1" si="42"/>
        <v/>
      </c>
      <c r="I285" s="31" t="e">
        <f t="shared" ca="1" si="39"/>
        <v>#VALUE!</v>
      </c>
      <c r="J285" s="24"/>
      <c r="K285" s="24"/>
    </row>
    <row r="286" spans="1:11" x14ac:dyDescent="0.25">
      <c r="A286" s="27" t="str">
        <f t="shared" ca="1" si="40"/>
        <v/>
      </c>
      <c r="B286" s="28" t="str">
        <f t="shared" ca="1" si="36"/>
        <v/>
      </c>
      <c r="C286" s="31" t="str">
        <f t="shared" ca="1" si="43"/>
        <v/>
      </c>
      <c r="D286" s="31" t="str">
        <f t="shared" ca="1" si="44"/>
        <v/>
      </c>
      <c r="E286" s="32" t="e">
        <f t="shared" ca="1" si="37"/>
        <v>#VALUE!</v>
      </c>
      <c r="F286" s="31" t="e">
        <f t="shared" ca="1" si="38"/>
        <v>#VALUE!</v>
      </c>
      <c r="G286" s="31" t="str">
        <f t="shared" ca="1" si="41"/>
        <v/>
      </c>
      <c r="H286" s="31" t="str">
        <f t="shared" ca="1" si="42"/>
        <v/>
      </c>
      <c r="I286" s="31" t="e">
        <f t="shared" ca="1" si="39"/>
        <v>#VALUE!</v>
      </c>
      <c r="J286" s="24"/>
      <c r="K286" s="24"/>
    </row>
    <row r="287" spans="1:11" x14ac:dyDescent="0.25">
      <c r="A287" s="27" t="str">
        <f t="shared" ca="1" si="40"/>
        <v/>
      </c>
      <c r="B287" s="28" t="str">
        <f t="shared" ca="1" si="36"/>
        <v/>
      </c>
      <c r="C287" s="31" t="str">
        <f t="shared" ca="1" si="43"/>
        <v/>
      </c>
      <c r="D287" s="31" t="str">
        <f t="shared" ca="1" si="44"/>
        <v/>
      </c>
      <c r="E287" s="32" t="e">
        <f t="shared" ca="1" si="37"/>
        <v>#VALUE!</v>
      </c>
      <c r="F287" s="31" t="e">
        <f t="shared" ca="1" si="38"/>
        <v>#VALUE!</v>
      </c>
      <c r="G287" s="31" t="str">
        <f t="shared" ca="1" si="41"/>
        <v/>
      </c>
      <c r="H287" s="31" t="str">
        <f t="shared" ca="1" si="42"/>
        <v/>
      </c>
      <c r="I287" s="31" t="e">
        <f t="shared" ca="1" si="39"/>
        <v>#VALUE!</v>
      </c>
      <c r="J287" s="24"/>
      <c r="K287" s="24"/>
    </row>
    <row r="288" spans="1:11" x14ac:dyDescent="0.25">
      <c r="A288" s="27" t="str">
        <f t="shared" ca="1" si="40"/>
        <v/>
      </c>
      <c r="B288" s="28" t="str">
        <f t="shared" ca="1" si="36"/>
        <v/>
      </c>
      <c r="C288" s="31" t="str">
        <f t="shared" ca="1" si="43"/>
        <v/>
      </c>
      <c r="D288" s="31" t="str">
        <f t="shared" ca="1" si="44"/>
        <v/>
      </c>
      <c r="E288" s="32" t="e">
        <f t="shared" ca="1" si="37"/>
        <v>#VALUE!</v>
      </c>
      <c r="F288" s="31" t="e">
        <f t="shared" ca="1" si="38"/>
        <v>#VALUE!</v>
      </c>
      <c r="G288" s="31" t="str">
        <f t="shared" ca="1" si="41"/>
        <v/>
      </c>
      <c r="H288" s="31" t="str">
        <f t="shared" ca="1" si="42"/>
        <v/>
      </c>
      <c r="I288" s="31" t="e">
        <f t="shared" ca="1" si="39"/>
        <v>#VALUE!</v>
      </c>
      <c r="J288" s="24"/>
      <c r="K288" s="24"/>
    </row>
    <row r="289" spans="1:11" x14ac:dyDescent="0.25">
      <c r="A289" s="27" t="str">
        <f t="shared" ca="1" si="40"/>
        <v/>
      </c>
      <c r="B289" s="28" t="str">
        <f t="shared" ca="1" si="36"/>
        <v/>
      </c>
      <c r="C289" s="31" t="str">
        <f t="shared" ca="1" si="43"/>
        <v/>
      </c>
      <c r="D289" s="31" t="str">
        <f t="shared" ca="1" si="44"/>
        <v/>
      </c>
      <c r="E289" s="32" t="e">
        <f t="shared" ca="1" si="37"/>
        <v>#VALUE!</v>
      </c>
      <c r="F289" s="31" t="e">
        <f t="shared" ca="1" si="38"/>
        <v>#VALUE!</v>
      </c>
      <c r="G289" s="31" t="str">
        <f t="shared" ca="1" si="41"/>
        <v/>
      </c>
      <c r="H289" s="31" t="str">
        <f t="shared" ca="1" si="42"/>
        <v/>
      </c>
      <c r="I289" s="31" t="e">
        <f t="shared" ca="1" si="39"/>
        <v>#VALUE!</v>
      </c>
      <c r="J289" s="24"/>
      <c r="K289" s="24"/>
    </row>
    <row r="290" spans="1:11" x14ac:dyDescent="0.25">
      <c r="A290" s="27" t="str">
        <f t="shared" ca="1" si="40"/>
        <v/>
      </c>
      <c r="B290" s="28" t="str">
        <f t="shared" ca="1" si="36"/>
        <v/>
      </c>
      <c r="C290" s="31" t="str">
        <f t="shared" ca="1" si="43"/>
        <v/>
      </c>
      <c r="D290" s="31" t="str">
        <f t="shared" ca="1" si="44"/>
        <v/>
      </c>
      <c r="E290" s="32" t="e">
        <f t="shared" ca="1" si="37"/>
        <v>#VALUE!</v>
      </c>
      <c r="F290" s="31" t="e">
        <f t="shared" ca="1" si="38"/>
        <v>#VALUE!</v>
      </c>
      <c r="G290" s="31" t="str">
        <f t="shared" ca="1" si="41"/>
        <v/>
      </c>
      <c r="H290" s="31" t="str">
        <f t="shared" ca="1" si="42"/>
        <v/>
      </c>
      <c r="I290" s="31" t="e">
        <f t="shared" ca="1" si="39"/>
        <v>#VALUE!</v>
      </c>
      <c r="J290" s="24"/>
      <c r="K290" s="24"/>
    </row>
    <row r="291" spans="1:11" x14ac:dyDescent="0.25">
      <c r="A291" s="27" t="str">
        <f t="shared" ca="1" si="40"/>
        <v/>
      </c>
      <c r="B291" s="28" t="str">
        <f t="shared" ca="1" si="36"/>
        <v/>
      </c>
      <c r="C291" s="31" t="str">
        <f t="shared" ca="1" si="43"/>
        <v/>
      </c>
      <c r="D291" s="31" t="str">
        <f t="shared" ca="1" si="44"/>
        <v/>
      </c>
      <c r="E291" s="32" t="e">
        <f t="shared" ca="1" si="37"/>
        <v>#VALUE!</v>
      </c>
      <c r="F291" s="31" t="e">
        <f t="shared" ca="1" si="38"/>
        <v>#VALUE!</v>
      </c>
      <c r="G291" s="31" t="str">
        <f t="shared" ca="1" si="41"/>
        <v/>
      </c>
      <c r="H291" s="31" t="str">
        <f t="shared" ca="1" si="42"/>
        <v/>
      </c>
      <c r="I291" s="31" t="e">
        <f t="shared" ca="1" si="39"/>
        <v>#VALUE!</v>
      </c>
      <c r="J291" s="24"/>
      <c r="K291" s="24"/>
    </row>
    <row r="292" spans="1:11" x14ac:dyDescent="0.25">
      <c r="A292" s="27" t="str">
        <f t="shared" ca="1" si="40"/>
        <v/>
      </c>
      <c r="B292" s="28" t="str">
        <f t="shared" ca="1" si="36"/>
        <v/>
      </c>
      <c r="C292" s="31" t="str">
        <f t="shared" ca="1" si="43"/>
        <v/>
      </c>
      <c r="D292" s="31" t="str">
        <f t="shared" ca="1" si="44"/>
        <v/>
      </c>
      <c r="E292" s="32" t="e">
        <f t="shared" ca="1" si="37"/>
        <v>#VALUE!</v>
      </c>
      <c r="F292" s="31" t="e">
        <f t="shared" ca="1" si="38"/>
        <v>#VALUE!</v>
      </c>
      <c r="G292" s="31" t="str">
        <f t="shared" ca="1" si="41"/>
        <v/>
      </c>
      <c r="H292" s="31" t="str">
        <f t="shared" ca="1" si="42"/>
        <v/>
      </c>
      <c r="I292" s="31" t="e">
        <f t="shared" ca="1" si="39"/>
        <v>#VALUE!</v>
      </c>
      <c r="J292" s="24"/>
      <c r="K292" s="24"/>
    </row>
    <row r="293" spans="1:11" x14ac:dyDescent="0.25">
      <c r="A293" s="27" t="str">
        <f t="shared" ca="1" si="40"/>
        <v/>
      </c>
      <c r="B293" s="28" t="str">
        <f t="shared" ca="1" si="36"/>
        <v/>
      </c>
      <c r="C293" s="31" t="str">
        <f t="shared" ca="1" si="43"/>
        <v/>
      </c>
      <c r="D293" s="31" t="str">
        <f t="shared" ca="1" si="44"/>
        <v/>
      </c>
      <c r="E293" s="32" t="e">
        <f t="shared" ca="1" si="37"/>
        <v>#VALUE!</v>
      </c>
      <c r="F293" s="31" t="e">
        <f t="shared" ca="1" si="38"/>
        <v>#VALUE!</v>
      </c>
      <c r="G293" s="31" t="str">
        <f t="shared" ca="1" si="41"/>
        <v/>
      </c>
      <c r="H293" s="31" t="str">
        <f t="shared" ca="1" si="42"/>
        <v/>
      </c>
      <c r="I293" s="31" t="e">
        <f t="shared" ca="1" si="39"/>
        <v>#VALUE!</v>
      </c>
      <c r="J293" s="24"/>
      <c r="K293" s="24"/>
    </row>
    <row r="294" spans="1:11" x14ac:dyDescent="0.25">
      <c r="A294" s="27" t="str">
        <f t="shared" ca="1" si="40"/>
        <v/>
      </c>
      <c r="B294" s="28" t="str">
        <f t="shared" ca="1" si="36"/>
        <v/>
      </c>
      <c r="C294" s="31" t="str">
        <f t="shared" ca="1" si="43"/>
        <v/>
      </c>
      <c r="D294" s="31" t="str">
        <f t="shared" ca="1" si="44"/>
        <v/>
      </c>
      <c r="E294" s="32" t="e">
        <f t="shared" ca="1" si="37"/>
        <v>#VALUE!</v>
      </c>
      <c r="F294" s="31" t="e">
        <f t="shared" ca="1" si="38"/>
        <v>#VALUE!</v>
      </c>
      <c r="G294" s="31" t="str">
        <f t="shared" ca="1" si="41"/>
        <v/>
      </c>
      <c r="H294" s="31" t="str">
        <f t="shared" ca="1" si="42"/>
        <v/>
      </c>
      <c r="I294" s="31" t="e">
        <f t="shared" ca="1" si="39"/>
        <v>#VALUE!</v>
      </c>
      <c r="J294" s="24"/>
      <c r="K294" s="24"/>
    </row>
    <row r="295" spans="1:11" x14ac:dyDescent="0.25">
      <c r="A295" s="27" t="str">
        <f t="shared" ca="1" si="40"/>
        <v/>
      </c>
      <c r="B295" s="28" t="str">
        <f t="shared" ca="1" si="36"/>
        <v/>
      </c>
      <c r="C295" s="31" t="str">
        <f t="shared" ca="1" si="43"/>
        <v/>
      </c>
      <c r="D295" s="31" t="str">
        <f t="shared" ca="1" si="44"/>
        <v/>
      </c>
      <c r="E295" s="32" t="e">
        <f t="shared" ca="1" si="37"/>
        <v>#VALUE!</v>
      </c>
      <c r="F295" s="31" t="e">
        <f t="shared" ca="1" si="38"/>
        <v>#VALUE!</v>
      </c>
      <c r="G295" s="31" t="str">
        <f t="shared" ca="1" si="41"/>
        <v/>
      </c>
      <c r="H295" s="31" t="str">
        <f t="shared" ca="1" si="42"/>
        <v/>
      </c>
      <c r="I295" s="31" t="e">
        <f t="shared" ca="1" si="39"/>
        <v>#VALUE!</v>
      </c>
      <c r="J295" s="24"/>
      <c r="K295" s="24"/>
    </row>
    <row r="296" spans="1:11" x14ac:dyDescent="0.25">
      <c r="A296" s="27" t="str">
        <f t="shared" ca="1" si="40"/>
        <v/>
      </c>
      <c r="B296" s="28" t="str">
        <f t="shared" ca="1" si="36"/>
        <v/>
      </c>
      <c r="C296" s="31" t="str">
        <f t="shared" ca="1" si="43"/>
        <v/>
      </c>
      <c r="D296" s="31" t="str">
        <f t="shared" ca="1" si="44"/>
        <v/>
      </c>
      <c r="E296" s="32" t="e">
        <f t="shared" ca="1" si="37"/>
        <v>#VALUE!</v>
      </c>
      <c r="F296" s="31" t="e">
        <f t="shared" ca="1" si="38"/>
        <v>#VALUE!</v>
      </c>
      <c r="G296" s="31" t="str">
        <f t="shared" ca="1" si="41"/>
        <v/>
      </c>
      <c r="H296" s="31" t="str">
        <f t="shared" ca="1" si="42"/>
        <v/>
      </c>
      <c r="I296" s="31" t="e">
        <f t="shared" ca="1" si="39"/>
        <v>#VALUE!</v>
      </c>
      <c r="J296" s="24"/>
      <c r="K296" s="24"/>
    </row>
    <row r="297" spans="1:11" x14ac:dyDescent="0.25">
      <c r="A297" s="27" t="str">
        <f t="shared" ca="1" si="40"/>
        <v/>
      </c>
      <c r="B297" s="28" t="str">
        <f t="shared" ca="1" si="36"/>
        <v/>
      </c>
      <c r="C297" s="31" t="str">
        <f t="shared" ca="1" si="43"/>
        <v/>
      </c>
      <c r="D297" s="31" t="str">
        <f t="shared" ca="1" si="44"/>
        <v/>
      </c>
      <c r="E297" s="32" t="e">
        <f t="shared" ca="1" si="37"/>
        <v>#VALUE!</v>
      </c>
      <c r="F297" s="31" t="e">
        <f t="shared" ca="1" si="38"/>
        <v>#VALUE!</v>
      </c>
      <c r="G297" s="31" t="str">
        <f t="shared" ca="1" si="41"/>
        <v/>
      </c>
      <c r="H297" s="31" t="str">
        <f t="shared" ca="1" si="42"/>
        <v/>
      </c>
      <c r="I297" s="31" t="e">
        <f t="shared" ca="1" si="39"/>
        <v>#VALUE!</v>
      </c>
      <c r="J297" s="24"/>
      <c r="K297" s="24"/>
    </row>
    <row r="298" spans="1:11" x14ac:dyDescent="0.25">
      <c r="A298" s="27" t="str">
        <f t="shared" ca="1" si="40"/>
        <v/>
      </c>
      <c r="B298" s="28" t="str">
        <f t="shared" ca="1" si="36"/>
        <v/>
      </c>
      <c r="C298" s="31" t="str">
        <f t="shared" ca="1" si="43"/>
        <v/>
      </c>
      <c r="D298" s="31" t="str">
        <f t="shared" ca="1" si="44"/>
        <v/>
      </c>
      <c r="E298" s="32" t="e">
        <f t="shared" ca="1" si="37"/>
        <v>#VALUE!</v>
      </c>
      <c r="F298" s="31" t="e">
        <f t="shared" ca="1" si="38"/>
        <v>#VALUE!</v>
      </c>
      <c r="G298" s="31" t="str">
        <f t="shared" ca="1" si="41"/>
        <v/>
      </c>
      <c r="H298" s="31" t="str">
        <f t="shared" ca="1" si="42"/>
        <v/>
      </c>
      <c r="I298" s="31" t="e">
        <f t="shared" ca="1" si="39"/>
        <v>#VALUE!</v>
      </c>
      <c r="J298" s="24"/>
      <c r="K298" s="24"/>
    </row>
    <row r="299" spans="1:11" x14ac:dyDescent="0.25">
      <c r="A299" s="27" t="str">
        <f t="shared" ca="1" si="40"/>
        <v/>
      </c>
      <c r="B299" s="28" t="str">
        <f t="shared" ca="1" si="36"/>
        <v/>
      </c>
      <c r="C299" s="31" t="str">
        <f t="shared" ca="1" si="43"/>
        <v/>
      </c>
      <c r="D299" s="31" t="str">
        <f t="shared" ca="1" si="44"/>
        <v/>
      </c>
      <c r="E299" s="32" t="e">
        <f t="shared" ca="1" si="37"/>
        <v>#VALUE!</v>
      </c>
      <c r="F299" s="31" t="e">
        <f t="shared" ca="1" si="38"/>
        <v>#VALUE!</v>
      </c>
      <c r="G299" s="31" t="str">
        <f t="shared" ca="1" si="41"/>
        <v/>
      </c>
      <c r="H299" s="31" t="str">
        <f t="shared" ca="1" si="42"/>
        <v/>
      </c>
      <c r="I299" s="31" t="e">
        <f t="shared" ca="1" si="39"/>
        <v>#VALUE!</v>
      </c>
      <c r="J299" s="24"/>
      <c r="K299" s="24"/>
    </row>
    <row r="300" spans="1:11" x14ac:dyDescent="0.25">
      <c r="A300" s="27" t="str">
        <f t="shared" ca="1" si="40"/>
        <v/>
      </c>
      <c r="B300" s="28" t="str">
        <f t="shared" ca="1" si="36"/>
        <v/>
      </c>
      <c r="C300" s="31" t="str">
        <f t="shared" ca="1" si="43"/>
        <v/>
      </c>
      <c r="D300" s="31" t="str">
        <f t="shared" ca="1" si="44"/>
        <v/>
      </c>
      <c r="E300" s="32" t="e">
        <f t="shared" ca="1" si="37"/>
        <v>#VALUE!</v>
      </c>
      <c r="F300" s="31" t="e">
        <f t="shared" ca="1" si="38"/>
        <v>#VALUE!</v>
      </c>
      <c r="G300" s="31" t="str">
        <f t="shared" ca="1" si="41"/>
        <v/>
      </c>
      <c r="H300" s="31" t="str">
        <f t="shared" ca="1" si="42"/>
        <v/>
      </c>
      <c r="I300" s="31" t="e">
        <f t="shared" ca="1" si="39"/>
        <v>#VALUE!</v>
      </c>
      <c r="J300" s="24"/>
      <c r="K300" s="24"/>
    </row>
    <row r="301" spans="1:11" x14ac:dyDescent="0.25">
      <c r="A301" s="27" t="str">
        <f t="shared" ca="1" si="40"/>
        <v/>
      </c>
      <c r="B301" s="28" t="str">
        <f t="shared" ca="1" si="36"/>
        <v/>
      </c>
      <c r="C301" s="31" t="str">
        <f t="shared" ca="1" si="43"/>
        <v/>
      </c>
      <c r="D301" s="31" t="str">
        <f t="shared" ca="1" si="44"/>
        <v/>
      </c>
      <c r="E301" s="32" t="e">
        <f t="shared" ca="1" si="37"/>
        <v>#VALUE!</v>
      </c>
      <c r="F301" s="31" t="e">
        <f t="shared" ca="1" si="38"/>
        <v>#VALUE!</v>
      </c>
      <c r="G301" s="31" t="str">
        <f t="shared" ca="1" si="41"/>
        <v/>
      </c>
      <c r="H301" s="31" t="str">
        <f t="shared" ca="1" si="42"/>
        <v/>
      </c>
      <c r="I301" s="31" t="e">
        <f t="shared" ca="1" si="39"/>
        <v>#VALUE!</v>
      </c>
      <c r="J301" s="24"/>
      <c r="K301" s="24"/>
    </row>
    <row r="302" spans="1:11" x14ac:dyDescent="0.25">
      <c r="A302" s="27" t="str">
        <f t="shared" ca="1" si="40"/>
        <v/>
      </c>
      <c r="B302" s="28" t="str">
        <f t="shared" ca="1" si="36"/>
        <v/>
      </c>
      <c r="C302" s="31" t="str">
        <f t="shared" ca="1" si="43"/>
        <v/>
      </c>
      <c r="D302" s="31" t="str">
        <f t="shared" ca="1" si="44"/>
        <v/>
      </c>
      <c r="E302" s="32" t="e">
        <f t="shared" ca="1" si="37"/>
        <v>#VALUE!</v>
      </c>
      <c r="F302" s="31" t="e">
        <f t="shared" ca="1" si="38"/>
        <v>#VALUE!</v>
      </c>
      <c r="G302" s="31" t="str">
        <f t="shared" ca="1" si="41"/>
        <v/>
      </c>
      <c r="H302" s="31" t="str">
        <f t="shared" ca="1" si="42"/>
        <v/>
      </c>
      <c r="I302" s="31" t="e">
        <f t="shared" ca="1" si="39"/>
        <v>#VALUE!</v>
      </c>
      <c r="J302" s="24"/>
      <c r="K302" s="24"/>
    </row>
    <row r="303" spans="1:11" x14ac:dyDescent="0.25">
      <c r="A303" s="27" t="str">
        <f t="shared" ca="1" si="40"/>
        <v/>
      </c>
      <c r="B303" s="28" t="str">
        <f t="shared" ca="1" si="36"/>
        <v/>
      </c>
      <c r="C303" s="31" t="str">
        <f t="shared" ca="1" si="43"/>
        <v/>
      </c>
      <c r="D303" s="31" t="str">
        <f t="shared" ca="1" si="44"/>
        <v/>
      </c>
      <c r="E303" s="32" t="e">
        <f t="shared" ca="1" si="37"/>
        <v>#VALUE!</v>
      </c>
      <c r="F303" s="31" t="e">
        <f t="shared" ca="1" si="38"/>
        <v>#VALUE!</v>
      </c>
      <c r="G303" s="31" t="str">
        <f t="shared" ca="1" si="41"/>
        <v/>
      </c>
      <c r="H303" s="31" t="str">
        <f t="shared" ca="1" si="42"/>
        <v/>
      </c>
      <c r="I303" s="31" t="e">
        <f t="shared" ca="1" si="39"/>
        <v>#VALUE!</v>
      </c>
      <c r="J303" s="24"/>
      <c r="K303" s="24"/>
    </row>
    <row r="304" spans="1:11" x14ac:dyDescent="0.25">
      <c r="A304" s="27" t="str">
        <f t="shared" ca="1" si="40"/>
        <v/>
      </c>
      <c r="B304" s="28" t="str">
        <f t="shared" ca="1" si="36"/>
        <v/>
      </c>
      <c r="C304" s="31" t="str">
        <f t="shared" ca="1" si="43"/>
        <v/>
      </c>
      <c r="D304" s="31" t="str">
        <f t="shared" ca="1" si="44"/>
        <v/>
      </c>
      <c r="E304" s="32" t="e">
        <f t="shared" ca="1" si="37"/>
        <v>#VALUE!</v>
      </c>
      <c r="F304" s="31" t="e">
        <f t="shared" ca="1" si="38"/>
        <v>#VALUE!</v>
      </c>
      <c r="G304" s="31" t="str">
        <f t="shared" ca="1" si="41"/>
        <v/>
      </c>
      <c r="H304" s="31" t="str">
        <f t="shared" ca="1" si="42"/>
        <v/>
      </c>
      <c r="I304" s="31" t="e">
        <f t="shared" ca="1" si="39"/>
        <v>#VALUE!</v>
      </c>
      <c r="J304" s="24"/>
      <c r="K304" s="24"/>
    </row>
    <row r="305" spans="1:11" x14ac:dyDescent="0.25">
      <c r="A305" s="27" t="str">
        <f t="shared" ca="1" si="40"/>
        <v/>
      </c>
      <c r="B305" s="28" t="str">
        <f t="shared" ca="1" si="36"/>
        <v/>
      </c>
      <c r="C305" s="31" t="str">
        <f t="shared" ca="1" si="43"/>
        <v/>
      </c>
      <c r="D305" s="31" t="str">
        <f t="shared" ca="1" si="44"/>
        <v/>
      </c>
      <c r="E305" s="32" t="e">
        <f t="shared" ca="1" si="37"/>
        <v>#VALUE!</v>
      </c>
      <c r="F305" s="31" t="e">
        <f t="shared" ca="1" si="38"/>
        <v>#VALUE!</v>
      </c>
      <c r="G305" s="31" t="str">
        <f t="shared" ca="1" si="41"/>
        <v/>
      </c>
      <c r="H305" s="31" t="str">
        <f t="shared" ca="1" si="42"/>
        <v/>
      </c>
      <c r="I305" s="31" t="e">
        <f t="shared" ca="1" si="39"/>
        <v>#VALUE!</v>
      </c>
      <c r="J305" s="24"/>
      <c r="K305" s="24"/>
    </row>
    <row r="306" spans="1:11" x14ac:dyDescent="0.25">
      <c r="A306" s="27" t="str">
        <f t="shared" ca="1" si="40"/>
        <v/>
      </c>
      <c r="B306" s="28" t="str">
        <f t="shared" ca="1" si="36"/>
        <v/>
      </c>
      <c r="C306" s="31" t="str">
        <f t="shared" ca="1" si="43"/>
        <v/>
      </c>
      <c r="D306" s="31" t="str">
        <f t="shared" ca="1" si="44"/>
        <v/>
      </c>
      <c r="E306" s="32" t="e">
        <f t="shared" ca="1" si="37"/>
        <v>#VALUE!</v>
      </c>
      <c r="F306" s="31" t="e">
        <f t="shared" ca="1" si="38"/>
        <v>#VALUE!</v>
      </c>
      <c r="G306" s="31" t="str">
        <f t="shared" ca="1" si="41"/>
        <v/>
      </c>
      <c r="H306" s="31" t="str">
        <f t="shared" ca="1" si="42"/>
        <v/>
      </c>
      <c r="I306" s="31" t="e">
        <f t="shared" ca="1" si="39"/>
        <v>#VALUE!</v>
      </c>
      <c r="J306" s="24"/>
      <c r="K306" s="24"/>
    </row>
    <row r="307" spans="1:11" x14ac:dyDescent="0.25">
      <c r="A307" s="27" t="str">
        <f t="shared" ca="1" si="40"/>
        <v/>
      </c>
      <c r="B307" s="28" t="str">
        <f t="shared" ca="1" si="36"/>
        <v/>
      </c>
      <c r="C307" s="31" t="str">
        <f t="shared" ca="1" si="43"/>
        <v/>
      </c>
      <c r="D307" s="31" t="str">
        <f t="shared" ca="1" si="44"/>
        <v/>
      </c>
      <c r="E307" s="32" t="e">
        <f t="shared" ca="1" si="37"/>
        <v>#VALUE!</v>
      </c>
      <c r="F307" s="31" t="e">
        <f t="shared" ca="1" si="38"/>
        <v>#VALUE!</v>
      </c>
      <c r="G307" s="31" t="str">
        <f t="shared" ca="1" si="41"/>
        <v/>
      </c>
      <c r="H307" s="31" t="str">
        <f t="shared" ca="1" si="42"/>
        <v/>
      </c>
      <c r="I307" s="31" t="e">
        <f t="shared" ca="1" si="39"/>
        <v>#VALUE!</v>
      </c>
      <c r="J307" s="24"/>
      <c r="K307" s="24"/>
    </row>
    <row r="308" spans="1:11" x14ac:dyDescent="0.25">
      <c r="A308" s="27" t="str">
        <f t="shared" ca="1" si="40"/>
        <v/>
      </c>
      <c r="B308" s="28" t="str">
        <f t="shared" ca="1" si="36"/>
        <v/>
      </c>
      <c r="C308" s="31" t="str">
        <f t="shared" ca="1" si="43"/>
        <v/>
      </c>
      <c r="D308" s="31" t="str">
        <f t="shared" ca="1" si="44"/>
        <v/>
      </c>
      <c r="E308" s="32" t="e">
        <f t="shared" ca="1" si="37"/>
        <v>#VALUE!</v>
      </c>
      <c r="F308" s="31" t="e">
        <f t="shared" ca="1" si="38"/>
        <v>#VALUE!</v>
      </c>
      <c r="G308" s="31" t="str">
        <f t="shared" ca="1" si="41"/>
        <v/>
      </c>
      <c r="H308" s="31" t="str">
        <f t="shared" ca="1" si="42"/>
        <v/>
      </c>
      <c r="I308" s="31" t="e">
        <f t="shared" ca="1" si="39"/>
        <v>#VALUE!</v>
      </c>
      <c r="J308" s="24"/>
      <c r="K308" s="24"/>
    </row>
    <row r="309" spans="1:11" x14ac:dyDescent="0.25">
      <c r="A309" s="27" t="str">
        <f t="shared" ca="1" si="40"/>
        <v/>
      </c>
      <c r="B309" s="28" t="str">
        <f t="shared" ca="1" si="36"/>
        <v/>
      </c>
      <c r="C309" s="31" t="str">
        <f t="shared" ca="1" si="43"/>
        <v/>
      </c>
      <c r="D309" s="31" t="str">
        <f t="shared" ca="1" si="44"/>
        <v/>
      </c>
      <c r="E309" s="32" t="e">
        <f t="shared" ca="1" si="37"/>
        <v>#VALUE!</v>
      </c>
      <c r="F309" s="31" t="e">
        <f t="shared" ca="1" si="38"/>
        <v>#VALUE!</v>
      </c>
      <c r="G309" s="31" t="str">
        <f t="shared" ca="1" si="41"/>
        <v/>
      </c>
      <c r="H309" s="31" t="str">
        <f t="shared" ca="1" si="42"/>
        <v/>
      </c>
      <c r="I309" s="31" t="e">
        <f t="shared" ca="1" si="39"/>
        <v>#VALUE!</v>
      </c>
      <c r="J309" s="24"/>
      <c r="K309" s="24"/>
    </row>
    <row r="310" spans="1:11" x14ac:dyDescent="0.25">
      <c r="A310" s="27" t="str">
        <f t="shared" ca="1" si="40"/>
        <v/>
      </c>
      <c r="B310" s="28" t="str">
        <f t="shared" ca="1" si="36"/>
        <v/>
      </c>
      <c r="C310" s="31" t="str">
        <f t="shared" ca="1" si="43"/>
        <v/>
      </c>
      <c r="D310" s="31" t="str">
        <f t="shared" ca="1" si="44"/>
        <v/>
      </c>
      <c r="E310" s="32" t="e">
        <f t="shared" ca="1" si="37"/>
        <v>#VALUE!</v>
      </c>
      <c r="F310" s="31" t="e">
        <f t="shared" ca="1" si="38"/>
        <v>#VALUE!</v>
      </c>
      <c r="G310" s="31" t="str">
        <f t="shared" ca="1" si="41"/>
        <v/>
      </c>
      <c r="H310" s="31" t="str">
        <f t="shared" ca="1" si="42"/>
        <v/>
      </c>
      <c r="I310" s="31" t="e">
        <f t="shared" ca="1" si="39"/>
        <v>#VALUE!</v>
      </c>
      <c r="J310" s="24"/>
      <c r="K310" s="24"/>
    </row>
    <row r="311" spans="1:11" x14ac:dyDescent="0.25">
      <c r="A311" s="27" t="str">
        <f t="shared" ca="1" si="40"/>
        <v/>
      </c>
      <c r="B311" s="28" t="str">
        <f t="shared" ca="1" si="36"/>
        <v/>
      </c>
      <c r="C311" s="31" t="str">
        <f t="shared" ca="1" si="43"/>
        <v/>
      </c>
      <c r="D311" s="31" t="str">
        <f t="shared" ca="1" si="44"/>
        <v/>
      </c>
      <c r="E311" s="32" t="e">
        <f t="shared" ca="1" si="37"/>
        <v>#VALUE!</v>
      </c>
      <c r="F311" s="31" t="e">
        <f t="shared" ca="1" si="38"/>
        <v>#VALUE!</v>
      </c>
      <c r="G311" s="31" t="str">
        <f t="shared" ca="1" si="41"/>
        <v/>
      </c>
      <c r="H311" s="31" t="str">
        <f t="shared" ca="1" si="42"/>
        <v/>
      </c>
      <c r="I311" s="31" t="e">
        <f t="shared" ca="1" si="39"/>
        <v>#VALUE!</v>
      </c>
      <c r="J311" s="24"/>
      <c r="K311" s="24"/>
    </row>
    <row r="312" spans="1:11" x14ac:dyDescent="0.25">
      <c r="A312" s="27" t="str">
        <f t="shared" ca="1" si="40"/>
        <v/>
      </c>
      <c r="B312" s="28" t="str">
        <f t="shared" ca="1" si="36"/>
        <v/>
      </c>
      <c r="C312" s="31" t="str">
        <f t="shared" ca="1" si="43"/>
        <v/>
      </c>
      <c r="D312" s="31" t="str">
        <f t="shared" ca="1" si="44"/>
        <v/>
      </c>
      <c r="E312" s="32" t="e">
        <f t="shared" ca="1" si="37"/>
        <v>#VALUE!</v>
      </c>
      <c r="F312" s="31" t="e">
        <f t="shared" ca="1" si="38"/>
        <v>#VALUE!</v>
      </c>
      <c r="G312" s="31" t="str">
        <f t="shared" ca="1" si="41"/>
        <v/>
      </c>
      <c r="H312" s="31" t="str">
        <f t="shared" ca="1" si="42"/>
        <v/>
      </c>
      <c r="I312" s="31" t="e">
        <f t="shared" ca="1" si="39"/>
        <v>#VALUE!</v>
      </c>
      <c r="J312" s="24"/>
      <c r="K312" s="24"/>
    </row>
    <row r="313" spans="1:11" x14ac:dyDescent="0.25">
      <c r="A313" s="27" t="str">
        <f t="shared" ca="1" si="40"/>
        <v/>
      </c>
      <c r="B313" s="28" t="str">
        <f t="shared" ca="1" si="36"/>
        <v/>
      </c>
      <c r="C313" s="31" t="str">
        <f t="shared" ca="1" si="43"/>
        <v/>
      </c>
      <c r="D313" s="31" t="str">
        <f t="shared" ca="1" si="44"/>
        <v/>
      </c>
      <c r="E313" s="32" t="e">
        <f t="shared" ca="1" si="37"/>
        <v>#VALUE!</v>
      </c>
      <c r="F313" s="31" t="e">
        <f t="shared" ca="1" si="38"/>
        <v>#VALUE!</v>
      </c>
      <c r="G313" s="31" t="str">
        <f t="shared" ca="1" si="41"/>
        <v/>
      </c>
      <c r="H313" s="31" t="str">
        <f t="shared" ca="1" si="42"/>
        <v/>
      </c>
      <c r="I313" s="31" t="e">
        <f t="shared" ca="1" si="39"/>
        <v>#VALUE!</v>
      </c>
      <c r="J313" s="24"/>
      <c r="K313" s="24"/>
    </row>
    <row r="314" spans="1:11" x14ac:dyDescent="0.25">
      <c r="A314" s="27" t="str">
        <f t="shared" ca="1" si="40"/>
        <v/>
      </c>
      <c r="B314" s="28" t="str">
        <f t="shared" ca="1" si="36"/>
        <v/>
      </c>
      <c r="C314" s="31" t="str">
        <f t="shared" ca="1" si="43"/>
        <v/>
      </c>
      <c r="D314" s="31" t="str">
        <f t="shared" ca="1" si="44"/>
        <v/>
      </c>
      <c r="E314" s="32" t="e">
        <f t="shared" ca="1" si="37"/>
        <v>#VALUE!</v>
      </c>
      <c r="F314" s="31" t="e">
        <f t="shared" ca="1" si="38"/>
        <v>#VALUE!</v>
      </c>
      <c r="G314" s="31" t="str">
        <f t="shared" ca="1" si="41"/>
        <v/>
      </c>
      <c r="H314" s="31" t="str">
        <f t="shared" ca="1" si="42"/>
        <v/>
      </c>
      <c r="I314" s="31" t="e">
        <f t="shared" ca="1" si="39"/>
        <v>#VALUE!</v>
      </c>
      <c r="J314" s="24"/>
      <c r="K314" s="24"/>
    </row>
    <row r="315" spans="1:11" x14ac:dyDescent="0.25">
      <c r="A315" s="27" t="str">
        <f t="shared" ca="1" si="40"/>
        <v/>
      </c>
      <c r="B315" s="28" t="str">
        <f t="shared" ca="1" si="36"/>
        <v/>
      </c>
      <c r="C315" s="31" t="str">
        <f t="shared" ca="1" si="43"/>
        <v/>
      </c>
      <c r="D315" s="31" t="str">
        <f t="shared" ca="1" si="44"/>
        <v/>
      </c>
      <c r="E315" s="32" t="e">
        <f t="shared" ca="1" si="37"/>
        <v>#VALUE!</v>
      </c>
      <c r="F315" s="31" t="e">
        <f t="shared" ca="1" si="38"/>
        <v>#VALUE!</v>
      </c>
      <c r="G315" s="31" t="str">
        <f t="shared" ca="1" si="41"/>
        <v/>
      </c>
      <c r="H315" s="31" t="str">
        <f t="shared" ca="1" si="42"/>
        <v/>
      </c>
      <c r="I315" s="31" t="e">
        <f t="shared" ca="1" si="39"/>
        <v>#VALUE!</v>
      </c>
      <c r="J315" s="24"/>
      <c r="K315" s="24"/>
    </row>
    <row r="316" spans="1:11" x14ac:dyDescent="0.25">
      <c r="A316" s="27" t="str">
        <f t="shared" ca="1" si="40"/>
        <v/>
      </c>
      <c r="B316" s="28" t="str">
        <f t="shared" ca="1" si="36"/>
        <v/>
      </c>
      <c r="C316" s="31" t="str">
        <f t="shared" ca="1" si="43"/>
        <v/>
      </c>
      <c r="D316" s="31" t="str">
        <f t="shared" ca="1" si="44"/>
        <v/>
      </c>
      <c r="E316" s="32" t="e">
        <f t="shared" ca="1" si="37"/>
        <v>#VALUE!</v>
      </c>
      <c r="F316" s="31" t="e">
        <f t="shared" ca="1" si="38"/>
        <v>#VALUE!</v>
      </c>
      <c r="G316" s="31" t="str">
        <f t="shared" ca="1" si="41"/>
        <v/>
      </c>
      <c r="H316" s="31" t="str">
        <f t="shared" ca="1" si="42"/>
        <v/>
      </c>
      <c r="I316" s="31" t="e">
        <f t="shared" ca="1" si="39"/>
        <v>#VALUE!</v>
      </c>
      <c r="J316" s="24"/>
      <c r="K316" s="24"/>
    </row>
    <row r="317" spans="1:11" x14ac:dyDescent="0.25">
      <c r="A317" s="27" t="str">
        <f t="shared" ca="1" si="40"/>
        <v/>
      </c>
      <c r="B317" s="28" t="str">
        <f t="shared" ca="1" si="36"/>
        <v/>
      </c>
      <c r="C317" s="31" t="str">
        <f t="shared" ca="1" si="43"/>
        <v/>
      </c>
      <c r="D317" s="31" t="str">
        <f t="shared" ca="1" si="44"/>
        <v/>
      </c>
      <c r="E317" s="32" t="e">
        <f t="shared" ca="1" si="37"/>
        <v>#VALUE!</v>
      </c>
      <c r="F317" s="31" t="e">
        <f t="shared" ca="1" si="38"/>
        <v>#VALUE!</v>
      </c>
      <c r="G317" s="31" t="str">
        <f t="shared" ca="1" si="41"/>
        <v/>
      </c>
      <c r="H317" s="31" t="str">
        <f t="shared" ca="1" si="42"/>
        <v/>
      </c>
      <c r="I317" s="31" t="e">
        <f t="shared" ca="1" si="39"/>
        <v>#VALUE!</v>
      </c>
      <c r="J317" s="24"/>
      <c r="K317" s="24"/>
    </row>
    <row r="318" spans="1:11" x14ac:dyDescent="0.25">
      <c r="A318" s="27" t="str">
        <f t="shared" ca="1" si="40"/>
        <v/>
      </c>
      <c r="B318" s="28" t="str">
        <f t="shared" ca="1" si="36"/>
        <v/>
      </c>
      <c r="C318" s="31" t="str">
        <f t="shared" ca="1" si="43"/>
        <v/>
      </c>
      <c r="D318" s="31" t="str">
        <f t="shared" ca="1" si="44"/>
        <v/>
      </c>
      <c r="E318" s="32" t="e">
        <f t="shared" ca="1" si="37"/>
        <v>#VALUE!</v>
      </c>
      <c r="F318" s="31" t="e">
        <f t="shared" ca="1" si="38"/>
        <v>#VALUE!</v>
      </c>
      <c r="G318" s="31" t="str">
        <f t="shared" ca="1" si="41"/>
        <v/>
      </c>
      <c r="H318" s="31" t="str">
        <f t="shared" ca="1" si="42"/>
        <v/>
      </c>
      <c r="I318" s="31" t="e">
        <f t="shared" ca="1" si="39"/>
        <v>#VALUE!</v>
      </c>
      <c r="J318" s="24"/>
      <c r="K318" s="24"/>
    </row>
    <row r="319" spans="1:11" x14ac:dyDescent="0.25">
      <c r="A319" s="27" t="str">
        <f t="shared" ca="1" si="40"/>
        <v/>
      </c>
      <c r="B319" s="28" t="str">
        <f t="shared" ca="1" si="36"/>
        <v/>
      </c>
      <c r="C319" s="31" t="str">
        <f t="shared" ca="1" si="43"/>
        <v/>
      </c>
      <c r="D319" s="31" t="str">
        <f t="shared" ca="1" si="44"/>
        <v/>
      </c>
      <c r="E319" s="32" t="e">
        <f t="shared" ca="1" si="37"/>
        <v>#VALUE!</v>
      </c>
      <c r="F319" s="31" t="e">
        <f t="shared" ca="1" si="38"/>
        <v>#VALUE!</v>
      </c>
      <c r="G319" s="31" t="str">
        <f t="shared" ca="1" si="41"/>
        <v/>
      </c>
      <c r="H319" s="31" t="str">
        <f t="shared" ca="1" si="42"/>
        <v/>
      </c>
      <c r="I319" s="31" t="e">
        <f t="shared" ca="1" si="39"/>
        <v>#VALUE!</v>
      </c>
      <c r="J319" s="24"/>
      <c r="K319" s="24"/>
    </row>
    <row r="320" spans="1:11" x14ac:dyDescent="0.25">
      <c r="A320" s="27" t="str">
        <f t="shared" ca="1" si="40"/>
        <v/>
      </c>
      <c r="B320" s="28" t="str">
        <f t="shared" ca="1" si="36"/>
        <v/>
      </c>
      <c r="C320" s="31" t="str">
        <f t="shared" ca="1" si="43"/>
        <v/>
      </c>
      <c r="D320" s="31" t="str">
        <f t="shared" ca="1" si="44"/>
        <v/>
      </c>
      <c r="E320" s="32" t="e">
        <f t="shared" ca="1" si="37"/>
        <v>#VALUE!</v>
      </c>
      <c r="F320" s="31" t="e">
        <f t="shared" ca="1" si="38"/>
        <v>#VALUE!</v>
      </c>
      <c r="G320" s="31" t="str">
        <f t="shared" ca="1" si="41"/>
        <v/>
      </c>
      <c r="H320" s="31" t="str">
        <f t="shared" ca="1" si="42"/>
        <v/>
      </c>
      <c r="I320" s="31" t="e">
        <f t="shared" ca="1" si="39"/>
        <v>#VALUE!</v>
      </c>
      <c r="J320" s="24"/>
      <c r="K320" s="24"/>
    </row>
    <row r="321" spans="1:11" x14ac:dyDescent="0.25">
      <c r="A321" s="27" t="str">
        <f t="shared" ca="1" si="40"/>
        <v/>
      </c>
      <c r="B321" s="28" t="str">
        <f t="shared" ca="1" si="36"/>
        <v/>
      </c>
      <c r="C321" s="31" t="str">
        <f t="shared" ca="1" si="43"/>
        <v/>
      </c>
      <c r="D321" s="31" t="str">
        <f t="shared" ca="1" si="44"/>
        <v/>
      </c>
      <c r="E321" s="32" t="e">
        <f t="shared" ca="1" si="37"/>
        <v>#VALUE!</v>
      </c>
      <c r="F321" s="31" t="e">
        <f t="shared" ca="1" si="38"/>
        <v>#VALUE!</v>
      </c>
      <c r="G321" s="31" t="str">
        <f t="shared" ca="1" si="41"/>
        <v/>
      </c>
      <c r="H321" s="31" t="str">
        <f t="shared" ca="1" si="42"/>
        <v/>
      </c>
      <c r="I321" s="31" t="e">
        <f t="shared" ca="1" si="39"/>
        <v>#VALUE!</v>
      </c>
      <c r="J321" s="24"/>
      <c r="K321" s="24"/>
    </row>
    <row r="322" spans="1:11" x14ac:dyDescent="0.25">
      <c r="A322" s="27" t="str">
        <f t="shared" ca="1" si="40"/>
        <v/>
      </c>
      <c r="B322" s="28" t="str">
        <f t="shared" ca="1" si="36"/>
        <v/>
      </c>
      <c r="C322" s="31" t="str">
        <f t="shared" ca="1" si="43"/>
        <v/>
      </c>
      <c r="D322" s="31" t="str">
        <f t="shared" ca="1" si="44"/>
        <v/>
      </c>
      <c r="E322" s="32" t="e">
        <f t="shared" ca="1" si="37"/>
        <v>#VALUE!</v>
      </c>
      <c r="F322" s="31" t="e">
        <f t="shared" ca="1" si="38"/>
        <v>#VALUE!</v>
      </c>
      <c r="G322" s="31" t="str">
        <f t="shared" ca="1" si="41"/>
        <v/>
      </c>
      <c r="H322" s="31" t="str">
        <f t="shared" ca="1" si="42"/>
        <v/>
      </c>
      <c r="I322" s="31" t="e">
        <f t="shared" ca="1" si="39"/>
        <v>#VALUE!</v>
      </c>
      <c r="J322" s="24"/>
      <c r="K322" s="24"/>
    </row>
    <row r="323" spans="1:11" x14ac:dyDescent="0.25">
      <c r="A323" s="27" t="str">
        <f t="shared" ca="1" si="40"/>
        <v/>
      </c>
      <c r="B323" s="28" t="str">
        <f t="shared" ca="1" si="36"/>
        <v/>
      </c>
      <c r="C323" s="31" t="str">
        <f t="shared" ca="1" si="43"/>
        <v/>
      </c>
      <c r="D323" s="31" t="str">
        <f t="shared" ca="1" si="44"/>
        <v/>
      </c>
      <c r="E323" s="32" t="e">
        <f t="shared" ca="1" si="37"/>
        <v>#VALUE!</v>
      </c>
      <c r="F323" s="31" t="e">
        <f t="shared" ca="1" si="38"/>
        <v>#VALUE!</v>
      </c>
      <c r="G323" s="31" t="str">
        <f t="shared" ca="1" si="41"/>
        <v/>
      </c>
      <c r="H323" s="31" t="str">
        <f t="shared" ca="1" si="42"/>
        <v/>
      </c>
      <c r="I323" s="31" t="e">
        <f t="shared" ca="1" si="39"/>
        <v>#VALUE!</v>
      </c>
      <c r="J323" s="24"/>
      <c r="K323" s="24"/>
    </row>
    <row r="324" spans="1:11" x14ac:dyDescent="0.25">
      <c r="A324" s="27" t="str">
        <f t="shared" ca="1" si="40"/>
        <v/>
      </c>
      <c r="B324" s="28" t="str">
        <f t="shared" ca="1" si="36"/>
        <v/>
      </c>
      <c r="C324" s="31" t="str">
        <f t="shared" ca="1" si="43"/>
        <v/>
      </c>
      <c r="D324" s="31" t="str">
        <f t="shared" ca="1" si="44"/>
        <v/>
      </c>
      <c r="E324" s="32" t="e">
        <f t="shared" ca="1" si="37"/>
        <v>#VALUE!</v>
      </c>
      <c r="F324" s="31" t="e">
        <f t="shared" ca="1" si="38"/>
        <v>#VALUE!</v>
      </c>
      <c r="G324" s="31" t="str">
        <f t="shared" ca="1" si="41"/>
        <v/>
      </c>
      <c r="H324" s="31" t="str">
        <f t="shared" ca="1" si="42"/>
        <v/>
      </c>
      <c r="I324" s="31" t="e">
        <f t="shared" ca="1" si="39"/>
        <v>#VALUE!</v>
      </c>
      <c r="J324" s="24"/>
      <c r="K324" s="24"/>
    </row>
    <row r="325" spans="1:11" x14ac:dyDescent="0.25">
      <c r="A325" s="27" t="str">
        <f t="shared" ca="1" si="40"/>
        <v/>
      </c>
      <c r="B325" s="28" t="str">
        <f t="shared" ca="1" si="36"/>
        <v/>
      </c>
      <c r="C325" s="31" t="str">
        <f t="shared" ca="1" si="43"/>
        <v/>
      </c>
      <c r="D325" s="31" t="str">
        <f t="shared" ca="1" si="44"/>
        <v/>
      </c>
      <c r="E325" s="32" t="e">
        <f t="shared" ca="1" si="37"/>
        <v>#VALUE!</v>
      </c>
      <c r="F325" s="31" t="e">
        <f t="shared" ca="1" si="38"/>
        <v>#VALUE!</v>
      </c>
      <c r="G325" s="31" t="str">
        <f t="shared" ca="1" si="41"/>
        <v/>
      </c>
      <c r="H325" s="31" t="str">
        <f t="shared" ca="1" si="42"/>
        <v/>
      </c>
      <c r="I325" s="31" t="e">
        <f t="shared" ca="1" si="39"/>
        <v>#VALUE!</v>
      </c>
      <c r="J325" s="24"/>
      <c r="K325" s="24"/>
    </row>
    <row r="326" spans="1:11" x14ac:dyDescent="0.25">
      <c r="A326" s="27" t="str">
        <f t="shared" ca="1" si="40"/>
        <v/>
      </c>
      <c r="B326" s="28" t="str">
        <f t="shared" ca="1" si="36"/>
        <v/>
      </c>
      <c r="C326" s="31" t="str">
        <f t="shared" ca="1" si="43"/>
        <v/>
      </c>
      <c r="D326" s="31" t="str">
        <f t="shared" ca="1" si="44"/>
        <v/>
      </c>
      <c r="E326" s="32" t="e">
        <f t="shared" ca="1" si="37"/>
        <v>#VALUE!</v>
      </c>
      <c r="F326" s="31" t="e">
        <f t="shared" ca="1" si="38"/>
        <v>#VALUE!</v>
      </c>
      <c r="G326" s="31" t="str">
        <f t="shared" ca="1" si="41"/>
        <v/>
      </c>
      <c r="H326" s="31" t="str">
        <f t="shared" ca="1" si="42"/>
        <v/>
      </c>
      <c r="I326" s="31" t="e">
        <f t="shared" ca="1" si="39"/>
        <v>#VALUE!</v>
      </c>
      <c r="J326" s="24"/>
      <c r="K326" s="24"/>
    </row>
    <row r="327" spans="1:11" x14ac:dyDescent="0.25">
      <c r="A327" s="27" t="str">
        <f t="shared" ca="1" si="40"/>
        <v/>
      </c>
      <c r="B327" s="28" t="str">
        <f t="shared" ca="1" si="36"/>
        <v/>
      </c>
      <c r="C327" s="31" t="str">
        <f t="shared" ca="1" si="43"/>
        <v/>
      </c>
      <c r="D327" s="31" t="str">
        <f t="shared" ca="1" si="44"/>
        <v/>
      </c>
      <c r="E327" s="32" t="e">
        <f t="shared" ca="1" si="37"/>
        <v>#VALUE!</v>
      </c>
      <c r="F327" s="31" t="e">
        <f t="shared" ca="1" si="38"/>
        <v>#VALUE!</v>
      </c>
      <c r="G327" s="31" t="str">
        <f t="shared" ca="1" si="41"/>
        <v/>
      </c>
      <c r="H327" s="31" t="str">
        <f t="shared" ca="1" si="42"/>
        <v/>
      </c>
      <c r="I327" s="31" t="e">
        <f t="shared" ca="1" si="39"/>
        <v>#VALUE!</v>
      </c>
      <c r="J327" s="24"/>
      <c r="K327" s="24"/>
    </row>
    <row r="328" spans="1:11" x14ac:dyDescent="0.25">
      <c r="A328" s="27" t="str">
        <f t="shared" ca="1" si="40"/>
        <v/>
      </c>
      <c r="B328" s="28" t="str">
        <f t="shared" ca="1" si="36"/>
        <v/>
      </c>
      <c r="C328" s="31" t="str">
        <f t="shared" ca="1" si="43"/>
        <v/>
      </c>
      <c r="D328" s="31" t="str">
        <f t="shared" ca="1" si="44"/>
        <v/>
      </c>
      <c r="E328" s="32" t="e">
        <f t="shared" ca="1" si="37"/>
        <v>#VALUE!</v>
      </c>
      <c r="F328" s="31" t="e">
        <f t="shared" ca="1" si="38"/>
        <v>#VALUE!</v>
      </c>
      <c r="G328" s="31" t="str">
        <f t="shared" ca="1" si="41"/>
        <v/>
      </c>
      <c r="H328" s="31" t="str">
        <f t="shared" ca="1" si="42"/>
        <v/>
      </c>
      <c r="I328" s="31" t="e">
        <f t="shared" ca="1" si="39"/>
        <v>#VALUE!</v>
      </c>
      <c r="J328" s="24"/>
      <c r="K328" s="24"/>
    </row>
    <row r="329" spans="1:11" x14ac:dyDescent="0.25">
      <c r="A329" s="27" t="str">
        <f t="shared" ca="1" si="40"/>
        <v/>
      </c>
      <c r="B329" s="28" t="str">
        <f t="shared" ca="1" si="36"/>
        <v/>
      </c>
      <c r="C329" s="31" t="str">
        <f t="shared" ca="1" si="43"/>
        <v/>
      </c>
      <c r="D329" s="31" t="str">
        <f t="shared" ca="1" si="44"/>
        <v/>
      </c>
      <c r="E329" s="32" t="e">
        <f t="shared" ca="1" si="37"/>
        <v>#VALUE!</v>
      </c>
      <c r="F329" s="31" t="e">
        <f t="shared" ca="1" si="38"/>
        <v>#VALUE!</v>
      </c>
      <c r="G329" s="31" t="str">
        <f t="shared" ca="1" si="41"/>
        <v/>
      </c>
      <c r="H329" s="31" t="str">
        <f t="shared" ca="1" si="42"/>
        <v/>
      </c>
      <c r="I329" s="31" t="e">
        <f t="shared" ca="1" si="39"/>
        <v>#VALUE!</v>
      </c>
      <c r="J329" s="24"/>
      <c r="K329" s="24"/>
    </row>
    <row r="330" spans="1:11" x14ac:dyDescent="0.25">
      <c r="A330" s="27" t="str">
        <f t="shared" ca="1" si="40"/>
        <v/>
      </c>
      <c r="B330" s="28" t="str">
        <f t="shared" ca="1" si="36"/>
        <v/>
      </c>
      <c r="C330" s="31" t="str">
        <f t="shared" ca="1" si="43"/>
        <v/>
      </c>
      <c r="D330" s="31" t="str">
        <f t="shared" ca="1" si="44"/>
        <v/>
      </c>
      <c r="E330" s="32" t="e">
        <f t="shared" ca="1" si="37"/>
        <v>#VALUE!</v>
      </c>
      <c r="F330" s="31" t="e">
        <f t="shared" ca="1" si="38"/>
        <v>#VALUE!</v>
      </c>
      <c r="G330" s="31" t="str">
        <f t="shared" ca="1" si="41"/>
        <v/>
      </c>
      <c r="H330" s="31" t="str">
        <f t="shared" ca="1" si="42"/>
        <v/>
      </c>
      <c r="I330" s="31" t="e">
        <f t="shared" ca="1" si="39"/>
        <v>#VALUE!</v>
      </c>
      <c r="J330" s="24"/>
      <c r="K330" s="24"/>
    </row>
    <row r="331" spans="1:11" x14ac:dyDescent="0.25">
      <c r="A331" s="27" t="str">
        <f t="shared" ca="1" si="40"/>
        <v/>
      </c>
      <c r="B331" s="28" t="str">
        <f t="shared" ca="1" si="36"/>
        <v/>
      </c>
      <c r="C331" s="31" t="str">
        <f t="shared" ca="1" si="43"/>
        <v/>
      </c>
      <c r="D331" s="31" t="str">
        <f t="shared" ca="1" si="44"/>
        <v/>
      </c>
      <c r="E331" s="32" t="e">
        <f t="shared" ca="1" si="37"/>
        <v>#VALUE!</v>
      </c>
      <c r="F331" s="31" t="e">
        <f t="shared" ca="1" si="38"/>
        <v>#VALUE!</v>
      </c>
      <c r="G331" s="31" t="str">
        <f t="shared" ca="1" si="41"/>
        <v/>
      </c>
      <c r="H331" s="31" t="str">
        <f t="shared" ca="1" si="42"/>
        <v/>
      </c>
      <c r="I331" s="31" t="e">
        <f t="shared" ca="1" si="39"/>
        <v>#VALUE!</v>
      </c>
      <c r="J331" s="24"/>
      <c r="K331" s="24"/>
    </row>
    <row r="332" spans="1:11" x14ac:dyDescent="0.25">
      <c r="A332" s="27" t="str">
        <f t="shared" ca="1" si="40"/>
        <v/>
      </c>
      <c r="B332" s="28" t="str">
        <f t="shared" ca="1" si="36"/>
        <v/>
      </c>
      <c r="C332" s="31" t="str">
        <f t="shared" ca="1" si="43"/>
        <v/>
      </c>
      <c r="D332" s="31" t="str">
        <f t="shared" ca="1" si="44"/>
        <v/>
      </c>
      <c r="E332" s="32" t="e">
        <f t="shared" ca="1" si="37"/>
        <v>#VALUE!</v>
      </c>
      <c r="F332" s="31" t="e">
        <f t="shared" ca="1" si="38"/>
        <v>#VALUE!</v>
      </c>
      <c r="G332" s="31" t="str">
        <f t="shared" ca="1" si="41"/>
        <v/>
      </c>
      <c r="H332" s="31" t="str">
        <f t="shared" ca="1" si="42"/>
        <v/>
      </c>
      <c r="I332" s="31" t="e">
        <f t="shared" ca="1" si="39"/>
        <v>#VALUE!</v>
      </c>
      <c r="J332" s="24"/>
      <c r="K332" s="24"/>
    </row>
    <row r="333" spans="1:11" x14ac:dyDescent="0.25">
      <c r="A333" s="27" t="str">
        <f t="shared" ca="1" si="40"/>
        <v/>
      </c>
      <c r="B333" s="28" t="str">
        <f t="shared" ca="1" si="36"/>
        <v/>
      </c>
      <c r="C333" s="31" t="str">
        <f t="shared" ca="1" si="43"/>
        <v/>
      </c>
      <c r="D333" s="31" t="str">
        <f t="shared" ca="1" si="44"/>
        <v/>
      </c>
      <c r="E333" s="32" t="e">
        <f t="shared" ca="1" si="37"/>
        <v>#VALUE!</v>
      </c>
      <c r="F333" s="31" t="e">
        <f t="shared" ca="1" si="38"/>
        <v>#VALUE!</v>
      </c>
      <c r="G333" s="31" t="str">
        <f t="shared" ca="1" si="41"/>
        <v/>
      </c>
      <c r="H333" s="31" t="str">
        <f t="shared" ca="1" si="42"/>
        <v/>
      </c>
      <c r="I333" s="31" t="e">
        <f t="shared" ca="1" si="39"/>
        <v>#VALUE!</v>
      </c>
      <c r="J333" s="24"/>
      <c r="K333" s="24"/>
    </row>
    <row r="334" spans="1:11" x14ac:dyDescent="0.25">
      <c r="A334" s="27" t="str">
        <f t="shared" ca="1" si="40"/>
        <v/>
      </c>
      <c r="B334" s="28" t="str">
        <f t="shared" ca="1" si="36"/>
        <v/>
      </c>
      <c r="C334" s="31" t="str">
        <f t="shared" ca="1" si="43"/>
        <v/>
      </c>
      <c r="D334" s="31" t="str">
        <f t="shared" ca="1" si="44"/>
        <v/>
      </c>
      <c r="E334" s="32" t="e">
        <f t="shared" ca="1" si="37"/>
        <v>#VALUE!</v>
      </c>
      <c r="F334" s="31" t="e">
        <f t="shared" ca="1" si="38"/>
        <v>#VALUE!</v>
      </c>
      <c r="G334" s="31" t="str">
        <f t="shared" ca="1" si="41"/>
        <v/>
      </c>
      <c r="H334" s="31" t="str">
        <f t="shared" ca="1" si="42"/>
        <v/>
      </c>
      <c r="I334" s="31" t="e">
        <f t="shared" ca="1" si="39"/>
        <v>#VALUE!</v>
      </c>
      <c r="J334" s="24"/>
      <c r="K334" s="24"/>
    </row>
    <row r="335" spans="1:11" x14ac:dyDescent="0.25">
      <c r="A335" s="27" t="str">
        <f t="shared" ca="1" si="40"/>
        <v/>
      </c>
      <c r="B335" s="28" t="str">
        <f t="shared" ca="1" si="36"/>
        <v/>
      </c>
      <c r="C335" s="31" t="str">
        <f t="shared" ca="1" si="43"/>
        <v/>
      </c>
      <c r="D335" s="31" t="str">
        <f t="shared" ca="1" si="44"/>
        <v/>
      </c>
      <c r="E335" s="32" t="e">
        <f t="shared" ca="1" si="37"/>
        <v>#VALUE!</v>
      </c>
      <c r="F335" s="31" t="e">
        <f t="shared" ca="1" si="38"/>
        <v>#VALUE!</v>
      </c>
      <c r="G335" s="31" t="str">
        <f t="shared" ca="1" si="41"/>
        <v/>
      </c>
      <c r="H335" s="31" t="str">
        <f t="shared" ca="1" si="42"/>
        <v/>
      </c>
      <c r="I335" s="31" t="e">
        <f t="shared" ca="1" si="39"/>
        <v>#VALUE!</v>
      </c>
      <c r="J335" s="24"/>
      <c r="K335" s="24"/>
    </row>
    <row r="336" spans="1:11" x14ac:dyDescent="0.25">
      <c r="A336" s="27" t="str">
        <f t="shared" ca="1" si="40"/>
        <v/>
      </c>
      <c r="B336" s="28" t="str">
        <f t="shared" ca="1" si="36"/>
        <v/>
      </c>
      <c r="C336" s="31" t="str">
        <f t="shared" ca="1" si="43"/>
        <v/>
      </c>
      <c r="D336" s="31" t="str">
        <f t="shared" ca="1" si="44"/>
        <v/>
      </c>
      <c r="E336" s="32" t="e">
        <f t="shared" ca="1" si="37"/>
        <v>#VALUE!</v>
      </c>
      <c r="F336" s="31" t="e">
        <f t="shared" ca="1" si="38"/>
        <v>#VALUE!</v>
      </c>
      <c r="G336" s="31" t="str">
        <f t="shared" ca="1" si="41"/>
        <v/>
      </c>
      <c r="H336" s="31" t="str">
        <f t="shared" ca="1" si="42"/>
        <v/>
      </c>
      <c r="I336" s="31" t="e">
        <f t="shared" ca="1" si="39"/>
        <v>#VALUE!</v>
      </c>
      <c r="J336" s="24"/>
      <c r="K336" s="24"/>
    </row>
    <row r="337" spans="1:11" x14ac:dyDescent="0.25">
      <c r="A337" s="27" t="str">
        <f t="shared" ca="1" si="40"/>
        <v/>
      </c>
      <c r="B337" s="28" t="str">
        <f t="shared" ca="1" si="36"/>
        <v/>
      </c>
      <c r="C337" s="31" t="str">
        <f t="shared" ca="1" si="43"/>
        <v/>
      </c>
      <c r="D337" s="31" t="str">
        <f t="shared" ca="1" si="44"/>
        <v/>
      </c>
      <c r="E337" s="32" t="e">
        <f t="shared" ca="1" si="37"/>
        <v>#VALUE!</v>
      </c>
      <c r="F337" s="31" t="e">
        <f t="shared" ca="1" si="38"/>
        <v>#VALUE!</v>
      </c>
      <c r="G337" s="31" t="str">
        <f t="shared" ca="1" si="41"/>
        <v/>
      </c>
      <c r="H337" s="31" t="str">
        <f t="shared" ca="1" si="42"/>
        <v/>
      </c>
      <c r="I337" s="31" t="e">
        <f t="shared" ca="1" si="39"/>
        <v>#VALUE!</v>
      </c>
      <c r="J337" s="24"/>
      <c r="K337" s="24"/>
    </row>
    <row r="338" spans="1:11" x14ac:dyDescent="0.25">
      <c r="A338" s="27" t="str">
        <f t="shared" ca="1" si="40"/>
        <v/>
      </c>
      <c r="B338" s="28" t="str">
        <f t="shared" ref="B338:B377" ca="1" si="45">IF(Pay_Num&lt;&gt;"",DATE(YEAR(Loan_Start),MONTH(Loan_Start)+(Pay_Num)*12/Num_Pmt_Per_Year,DAY(Loan_Start)),"")</f>
        <v/>
      </c>
      <c r="C338" s="31" t="str">
        <f t="shared" ca="1" si="43"/>
        <v/>
      </c>
      <c r="D338" s="31" t="str">
        <f t="shared" ca="1" si="44"/>
        <v/>
      </c>
      <c r="E338" s="32" t="e">
        <f t="shared" ref="E338:E377" ca="1" si="46">IF(AND(Pay_Num&lt;&gt;"",Sched_Pay+Scheduled_Extra_Payments&lt;Beg_Bal),Scheduled_Extra_Payments,IF(AND(Pay_Num&lt;&gt;"",Beg_Bal-Sched_Pay&gt;0),Beg_Bal-Sched_Pay,IF(Pay_Num&lt;&gt;"",0,"")))</f>
        <v>#VALUE!</v>
      </c>
      <c r="F338" s="31" t="e">
        <f t="shared" ref="F338:F377" ca="1" si="47">IF(AND(Pay_Num&lt;&gt;"",Sched_Pay+Extra_Pay&lt;Beg_Bal),Sched_Pay+Extra_Pay,IF(Pay_Num&lt;&gt;"",Beg_Bal,""))</f>
        <v>#VALUE!</v>
      </c>
      <c r="G338" s="31" t="str">
        <f t="shared" ca="1" si="41"/>
        <v/>
      </c>
      <c r="H338" s="31" t="str">
        <f t="shared" ca="1" si="42"/>
        <v/>
      </c>
      <c r="I338" s="31" t="e">
        <f t="shared" ref="I338:I377" ca="1" si="48">IF(AND(Pay_Num&lt;&gt;"",Sched_Pay+Extra_Pay&lt;Beg_Bal),Beg_Bal-Princ,IF(Pay_Num&lt;&gt;"",0,""))</f>
        <v>#VALUE!</v>
      </c>
      <c r="J338" s="24"/>
      <c r="K338" s="24"/>
    </row>
    <row r="339" spans="1:11" x14ac:dyDescent="0.25">
      <c r="A339" s="27" t="str">
        <f t="shared" ref="A339:A377" ca="1" si="49">IF(Values_Entered,A338+1,"")</f>
        <v/>
      </c>
      <c r="B339" s="28" t="str">
        <f t="shared" ca="1" si="45"/>
        <v/>
      </c>
      <c r="C339" s="31" t="str">
        <f t="shared" ca="1" si="43"/>
        <v/>
      </c>
      <c r="D339" s="31" t="str">
        <f t="shared" ca="1" si="44"/>
        <v/>
      </c>
      <c r="E339" s="32" t="e">
        <f t="shared" ca="1" si="46"/>
        <v>#VALUE!</v>
      </c>
      <c r="F339" s="31" t="e">
        <f t="shared" ca="1" si="47"/>
        <v>#VALUE!</v>
      </c>
      <c r="G339" s="31" t="str">
        <f t="shared" ref="G339:G377" ca="1" si="50">IF(Pay_Num&lt;&gt;"",Total_Pay-Int,"")</f>
        <v/>
      </c>
      <c r="H339" s="31" t="str">
        <f t="shared" ref="H339:H377" ca="1" si="51">IF(Pay_Num&lt;&gt;"",Beg_Bal*Interest_Rate/Num_Pmt_Per_Year,"")</f>
        <v/>
      </c>
      <c r="I339" s="31" t="e">
        <f t="shared" ca="1" si="48"/>
        <v>#VALUE!</v>
      </c>
      <c r="J339" s="24"/>
      <c r="K339" s="24"/>
    </row>
    <row r="340" spans="1:11" x14ac:dyDescent="0.25">
      <c r="A340" s="27" t="str">
        <f t="shared" ca="1" si="49"/>
        <v/>
      </c>
      <c r="B340" s="28" t="str">
        <f t="shared" ca="1" si="45"/>
        <v/>
      </c>
      <c r="C340" s="31" t="str">
        <f t="shared" ref="C340:C377" ca="1" si="52">IF(Pay_Num&lt;&gt;"",I339,"")</f>
        <v/>
      </c>
      <c r="D340" s="31" t="str">
        <f t="shared" ref="D340:D377" ca="1" si="53">IF(Pay_Num&lt;&gt;"",Scheduled_Monthly_Payment,"")</f>
        <v/>
      </c>
      <c r="E340" s="32" t="e">
        <f t="shared" ca="1" si="46"/>
        <v>#VALUE!</v>
      </c>
      <c r="F340" s="31" t="e">
        <f t="shared" ca="1" si="47"/>
        <v>#VALUE!</v>
      </c>
      <c r="G340" s="31" t="str">
        <f t="shared" ca="1" si="50"/>
        <v/>
      </c>
      <c r="H340" s="31" t="str">
        <f t="shared" ca="1" si="51"/>
        <v/>
      </c>
      <c r="I340" s="31" t="e">
        <f t="shared" ca="1" si="48"/>
        <v>#VALUE!</v>
      </c>
      <c r="J340" s="24"/>
      <c r="K340" s="24"/>
    </row>
    <row r="341" spans="1:11" x14ac:dyDescent="0.25">
      <c r="A341" s="27" t="str">
        <f t="shared" ca="1" si="49"/>
        <v/>
      </c>
      <c r="B341" s="28" t="str">
        <f t="shared" ca="1" si="45"/>
        <v/>
      </c>
      <c r="C341" s="31" t="str">
        <f t="shared" ca="1" si="52"/>
        <v/>
      </c>
      <c r="D341" s="31" t="str">
        <f t="shared" ca="1" si="53"/>
        <v/>
      </c>
      <c r="E341" s="32" t="e">
        <f t="shared" ca="1" si="46"/>
        <v>#VALUE!</v>
      </c>
      <c r="F341" s="31" t="e">
        <f t="shared" ca="1" si="47"/>
        <v>#VALUE!</v>
      </c>
      <c r="G341" s="31" t="str">
        <f t="shared" ca="1" si="50"/>
        <v/>
      </c>
      <c r="H341" s="31" t="str">
        <f t="shared" ca="1" si="51"/>
        <v/>
      </c>
      <c r="I341" s="31" t="e">
        <f t="shared" ca="1" si="48"/>
        <v>#VALUE!</v>
      </c>
      <c r="J341" s="24"/>
      <c r="K341" s="24"/>
    </row>
    <row r="342" spans="1:11" x14ac:dyDescent="0.25">
      <c r="A342" s="27" t="str">
        <f t="shared" ca="1" si="49"/>
        <v/>
      </c>
      <c r="B342" s="28" t="str">
        <f t="shared" ca="1" si="45"/>
        <v/>
      </c>
      <c r="C342" s="31" t="str">
        <f t="shared" ca="1" si="52"/>
        <v/>
      </c>
      <c r="D342" s="31" t="str">
        <f t="shared" ca="1" si="53"/>
        <v/>
      </c>
      <c r="E342" s="32" t="e">
        <f t="shared" ca="1" si="46"/>
        <v>#VALUE!</v>
      </c>
      <c r="F342" s="31" t="e">
        <f t="shared" ca="1" si="47"/>
        <v>#VALUE!</v>
      </c>
      <c r="G342" s="31" t="str">
        <f t="shared" ca="1" si="50"/>
        <v/>
      </c>
      <c r="H342" s="31" t="str">
        <f t="shared" ca="1" si="51"/>
        <v/>
      </c>
      <c r="I342" s="31" t="e">
        <f t="shared" ca="1" si="48"/>
        <v>#VALUE!</v>
      </c>
      <c r="J342" s="24"/>
      <c r="K342" s="24"/>
    </row>
    <row r="343" spans="1:11" x14ac:dyDescent="0.25">
      <c r="A343" s="27" t="str">
        <f t="shared" ca="1" si="49"/>
        <v/>
      </c>
      <c r="B343" s="28" t="str">
        <f t="shared" ca="1" si="45"/>
        <v/>
      </c>
      <c r="C343" s="31" t="str">
        <f t="shared" ca="1" si="52"/>
        <v/>
      </c>
      <c r="D343" s="31" t="str">
        <f t="shared" ca="1" si="53"/>
        <v/>
      </c>
      <c r="E343" s="32" t="e">
        <f t="shared" ca="1" si="46"/>
        <v>#VALUE!</v>
      </c>
      <c r="F343" s="31" t="e">
        <f t="shared" ca="1" si="47"/>
        <v>#VALUE!</v>
      </c>
      <c r="G343" s="31" t="str">
        <f t="shared" ca="1" si="50"/>
        <v/>
      </c>
      <c r="H343" s="31" t="str">
        <f t="shared" ca="1" si="51"/>
        <v/>
      </c>
      <c r="I343" s="31" t="e">
        <f t="shared" ca="1" si="48"/>
        <v>#VALUE!</v>
      </c>
      <c r="J343" s="24"/>
      <c r="K343" s="24"/>
    </row>
    <row r="344" spans="1:11" x14ac:dyDescent="0.25">
      <c r="A344" s="27" t="str">
        <f t="shared" ca="1" si="49"/>
        <v/>
      </c>
      <c r="B344" s="28" t="str">
        <f t="shared" ca="1" si="45"/>
        <v/>
      </c>
      <c r="C344" s="31" t="str">
        <f t="shared" ca="1" si="52"/>
        <v/>
      </c>
      <c r="D344" s="31" t="str">
        <f t="shared" ca="1" si="53"/>
        <v/>
      </c>
      <c r="E344" s="32" t="e">
        <f t="shared" ca="1" si="46"/>
        <v>#VALUE!</v>
      </c>
      <c r="F344" s="31" t="e">
        <f t="shared" ca="1" si="47"/>
        <v>#VALUE!</v>
      </c>
      <c r="G344" s="31" t="str">
        <f t="shared" ca="1" si="50"/>
        <v/>
      </c>
      <c r="H344" s="31" t="str">
        <f t="shared" ca="1" si="51"/>
        <v/>
      </c>
      <c r="I344" s="31" t="e">
        <f t="shared" ca="1" si="48"/>
        <v>#VALUE!</v>
      </c>
      <c r="J344" s="24"/>
      <c r="K344" s="24"/>
    </row>
    <row r="345" spans="1:11" x14ac:dyDescent="0.25">
      <c r="A345" s="27" t="str">
        <f t="shared" ca="1" si="49"/>
        <v/>
      </c>
      <c r="B345" s="28" t="str">
        <f t="shared" ca="1" si="45"/>
        <v/>
      </c>
      <c r="C345" s="31" t="str">
        <f t="shared" ca="1" si="52"/>
        <v/>
      </c>
      <c r="D345" s="31" t="str">
        <f t="shared" ca="1" si="53"/>
        <v/>
      </c>
      <c r="E345" s="32" t="e">
        <f t="shared" ca="1" si="46"/>
        <v>#VALUE!</v>
      </c>
      <c r="F345" s="31" t="e">
        <f t="shared" ca="1" si="47"/>
        <v>#VALUE!</v>
      </c>
      <c r="G345" s="31" t="str">
        <f t="shared" ca="1" si="50"/>
        <v/>
      </c>
      <c r="H345" s="31" t="str">
        <f t="shared" ca="1" si="51"/>
        <v/>
      </c>
      <c r="I345" s="31" t="e">
        <f t="shared" ca="1" si="48"/>
        <v>#VALUE!</v>
      </c>
      <c r="J345" s="24"/>
      <c r="K345" s="24"/>
    </row>
    <row r="346" spans="1:11" x14ac:dyDescent="0.25">
      <c r="A346" s="27" t="str">
        <f t="shared" ca="1" si="49"/>
        <v/>
      </c>
      <c r="B346" s="28" t="str">
        <f t="shared" ca="1" si="45"/>
        <v/>
      </c>
      <c r="C346" s="31" t="str">
        <f t="shared" ca="1" si="52"/>
        <v/>
      </c>
      <c r="D346" s="31" t="str">
        <f t="shared" ca="1" si="53"/>
        <v/>
      </c>
      <c r="E346" s="32" t="e">
        <f t="shared" ca="1" si="46"/>
        <v>#VALUE!</v>
      </c>
      <c r="F346" s="31" t="e">
        <f t="shared" ca="1" si="47"/>
        <v>#VALUE!</v>
      </c>
      <c r="G346" s="31" t="str">
        <f t="shared" ca="1" si="50"/>
        <v/>
      </c>
      <c r="H346" s="31" t="str">
        <f t="shared" ca="1" si="51"/>
        <v/>
      </c>
      <c r="I346" s="31" t="e">
        <f t="shared" ca="1" si="48"/>
        <v>#VALUE!</v>
      </c>
      <c r="J346" s="24"/>
      <c r="K346" s="24"/>
    </row>
    <row r="347" spans="1:11" x14ac:dyDescent="0.25">
      <c r="A347" s="27" t="str">
        <f t="shared" ca="1" si="49"/>
        <v/>
      </c>
      <c r="B347" s="28" t="str">
        <f t="shared" ca="1" si="45"/>
        <v/>
      </c>
      <c r="C347" s="31" t="str">
        <f t="shared" ca="1" si="52"/>
        <v/>
      </c>
      <c r="D347" s="31" t="str">
        <f t="shared" ca="1" si="53"/>
        <v/>
      </c>
      <c r="E347" s="32" t="e">
        <f t="shared" ca="1" si="46"/>
        <v>#VALUE!</v>
      </c>
      <c r="F347" s="31" t="e">
        <f t="shared" ca="1" si="47"/>
        <v>#VALUE!</v>
      </c>
      <c r="G347" s="31" t="str">
        <f t="shared" ca="1" si="50"/>
        <v/>
      </c>
      <c r="H347" s="31" t="str">
        <f t="shared" ca="1" si="51"/>
        <v/>
      </c>
      <c r="I347" s="31" t="e">
        <f t="shared" ca="1" si="48"/>
        <v>#VALUE!</v>
      </c>
      <c r="J347" s="24"/>
      <c r="K347" s="24"/>
    </row>
    <row r="348" spans="1:11" x14ac:dyDescent="0.25">
      <c r="A348" s="27" t="str">
        <f t="shared" ca="1" si="49"/>
        <v/>
      </c>
      <c r="B348" s="28" t="str">
        <f t="shared" ca="1" si="45"/>
        <v/>
      </c>
      <c r="C348" s="31" t="str">
        <f t="shared" ca="1" si="52"/>
        <v/>
      </c>
      <c r="D348" s="31" t="str">
        <f t="shared" ca="1" si="53"/>
        <v/>
      </c>
      <c r="E348" s="32" t="e">
        <f t="shared" ca="1" si="46"/>
        <v>#VALUE!</v>
      </c>
      <c r="F348" s="31" t="e">
        <f t="shared" ca="1" si="47"/>
        <v>#VALUE!</v>
      </c>
      <c r="G348" s="31" t="str">
        <f t="shared" ca="1" si="50"/>
        <v/>
      </c>
      <c r="H348" s="31" t="str">
        <f t="shared" ca="1" si="51"/>
        <v/>
      </c>
      <c r="I348" s="31" t="e">
        <f t="shared" ca="1" si="48"/>
        <v>#VALUE!</v>
      </c>
      <c r="J348" s="24"/>
      <c r="K348" s="24"/>
    </row>
    <row r="349" spans="1:11" x14ac:dyDescent="0.25">
      <c r="A349" s="27" t="str">
        <f t="shared" ca="1" si="49"/>
        <v/>
      </c>
      <c r="B349" s="28" t="str">
        <f t="shared" ca="1" si="45"/>
        <v/>
      </c>
      <c r="C349" s="31" t="str">
        <f t="shared" ca="1" si="52"/>
        <v/>
      </c>
      <c r="D349" s="31" t="str">
        <f t="shared" ca="1" si="53"/>
        <v/>
      </c>
      <c r="E349" s="32" t="e">
        <f t="shared" ca="1" si="46"/>
        <v>#VALUE!</v>
      </c>
      <c r="F349" s="31" t="e">
        <f t="shared" ca="1" si="47"/>
        <v>#VALUE!</v>
      </c>
      <c r="G349" s="31" t="str">
        <f t="shared" ca="1" si="50"/>
        <v/>
      </c>
      <c r="H349" s="31" t="str">
        <f t="shared" ca="1" si="51"/>
        <v/>
      </c>
      <c r="I349" s="31" t="e">
        <f t="shared" ca="1" si="48"/>
        <v>#VALUE!</v>
      </c>
      <c r="J349" s="24"/>
      <c r="K349" s="24"/>
    </row>
    <row r="350" spans="1:11" x14ac:dyDescent="0.25">
      <c r="A350" s="27" t="str">
        <f t="shared" ca="1" si="49"/>
        <v/>
      </c>
      <c r="B350" s="28" t="str">
        <f t="shared" ca="1" si="45"/>
        <v/>
      </c>
      <c r="C350" s="31" t="str">
        <f t="shared" ca="1" si="52"/>
        <v/>
      </c>
      <c r="D350" s="31" t="str">
        <f t="shared" ca="1" si="53"/>
        <v/>
      </c>
      <c r="E350" s="32" t="e">
        <f t="shared" ca="1" si="46"/>
        <v>#VALUE!</v>
      </c>
      <c r="F350" s="31" t="e">
        <f t="shared" ca="1" si="47"/>
        <v>#VALUE!</v>
      </c>
      <c r="G350" s="31" t="str">
        <f t="shared" ca="1" si="50"/>
        <v/>
      </c>
      <c r="H350" s="31" t="str">
        <f t="shared" ca="1" si="51"/>
        <v/>
      </c>
      <c r="I350" s="31" t="e">
        <f t="shared" ca="1" si="48"/>
        <v>#VALUE!</v>
      </c>
      <c r="J350" s="24"/>
      <c r="K350" s="24"/>
    </row>
    <row r="351" spans="1:11" x14ac:dyDescent="0.25">
      <c r="A351" s="27" t="str">
        <f t="shared" ca="1" si="49"/>
        <v/>
      </c>
      <c r="B351" s="28" t="str">
        <f t="shared" ca="1" si="45"/>
        <v/>
      </c>
      <c r="C351" s="31" t="str">
        <f t="shared" ca="1" si="52"/>
        <v/>
      </c>
      <c r="D351" s="31" t="str">
        <f t="shared" ca="1" si="53"/>
        <v/>
      </c>
      <c r="E351" s="32" t="e">
        <f t="shared" ca="1" si="46"/>
        <v>#VALUE!</v>
      </c>
      <c r="F351" s="31" t="e">
        <f t="shared" ca="1" si="47"/>
        <v>#VALUE!</v>
      </c>
      <c r="G351" s="31" t="str">
        <f t="shared" ca="1" si="50"/>
        <v/>
      </c>
      <c r="H351" s="31" t="str">
        <f t="shared" ca="1" si="51"/>
        <v/>
      </c>
      <c r="I351" s="31" t="e">
        <f t="shared" ca="1" si="48"/>
        <v>#VALUE!</v>
      </c>
      <c r="J351" s="24"/>
      <c r="K351" s="24"/>
    </row>
    <row r="352" spans="1:11" x14ac:dyDescent="0.25">
      <c r="A352" s="27" t="str">
        <f t="shared" ca="1" si="49"/>
        <v/>
      </c>
      <c r="B352" s="28" t="str">
        <f t="shared" ca="1" si="45"/>
        <v/>
      </c>
      <c r="C352" s="31" t="str">
        <f t="shared" ca="1" si="52"/>
        <v/>
      </c>
      <c r="D352" s="31" t="str">
        <f t="shared" ca="1" si="53"/>
        <v/>
      </c>
      <c r="E352" s="32" t="e">
        <f t="shared" ca="1" si="46"/>
        <v>#VALUE!</v>
      </c>
      <c r="F352" s="31" t="e">
        <f t="shared" ca="1" si="47"/>
        <v>#VALUE!</v>
      </c>
      <c r="G352" s="31" t="str">
        <f t="shared" ca="1" si="50"/>
        <v/>
      </c>
      <c r="H352" s="31" t="str">
        <f t="shared" ca="1" si="51"/>
        <v/>
      </c>
      <c r="I352" s="31" t="e">
        <f t="shared" ca="1" si="48"/>
        <v>#VALUE!</v>
      </c>
      <c r="J352" s="24"/>
      <c r="K352" s="24"/>
    </row>
    <row r="353" spans="1:11" x14ac:dyDescent="0.25">
      <c r="A353" s="27" t="str">
        <f t="shared" ca="1" si="49"/>
        <v/>
      </c>
      <c r="B353" s="28" t="str">
        <f t="shared" ca="1" si="45"/>
        <v/>
      </c>
      <c r="C353" s="31" t="str">
        <f t="shared" ca="1" si="52"/>
        <v/>
      </c>
      <c r="D353" s="31" t="str">
        <f t="shared" ca="1" si="53"/>
        <v/>
      </c>
      <c r="E353" s="32" t="e">
        <f t="shared" ca="1" si="46"/>
        <v>#VALUE!</v>
      </c>
      <c r="F353" s="31" t="e">
        <f t="shared" ca="1" si="47"/>
        <v>#VALUE!</v>
      </c>
      <c r="G353" s="31" t="str">
        <f t="shared" ca="1" si="50"/>
        <v/>
      </c>
      <c r="H353" s="31" t="str">
        <f t="shared" ca="1" si="51"/>
        <v/>
      </c>
      <c r="I353" s="31" t="e">
        <f t="shared" ca="1" si="48"/>
        <v>#VALUE!</v>
      </c>
      <c r="J353" s="24"/>
      <c r="K353" s="24"/>
    </row>
    <row r="354" spans="1:11" x14ac:dyDescent="0.25">
      <c r="A354" s="27" t="str">
        <f t="shared" ca="1" si="49"/>
        <v/>
      </c>
      <c r="B354" s="28" t="str">
        <f t="shared" ca="1" si="45"/>
        <v/>
      </c>
      <c r="C354" s="31" t="str">
        <f t="shared" ca="1" si="52"/>
        <v/>
      </c>
      <c r="D354" s="31" t="str">
        <f t="shared" ca="1" si="53"/>
        <v/>
      </c>
      <c r="E354" s="32" t="e">
        <f t="shared" ca="1" si="46"/>
        <v>#VALUE!</v>
      </c>
      <c r="F354" s="31" t="e">
        <f t="shared" ca="1" si="47"/>
        <v>#VALUE!</v>
      </c>
      <c r="G354" s="31" t="str">
        <f t="shared" ca="1" si="50"/>
        <v/>
      </c>
      <c r="H354" s="31" t="str">
        <f t="shared" ca="1" si="51"/>
        <v/>
      </c>
      <c r="I354" s="31" t="e">
        <f t="shared" ca="1" si="48"/>
        <v>#VALUE!</v>
      </c>
      <c r="J354" s="24"/>
      <c r="K354" s="24"/>
    </row>
    <row r="355" spans="1:11" x14ac:dyDescent="0.25">
      <c r="A355" s="27" t="str">
        <f t="shared" ca="1" si="49"/>
        <v/>
      </c>
      <c r="B355" s="28" t="str">
        <f t="shared" ca="1" si="45"/>
        <v/>
      </c>
      <c r="C355" s="31" t="str">
        <f t="shared" ca="1" si="52"/>
        <v/>
      </c>
      <c r="D355" s="31" t="str">
        <f t="shared" ca="1" si="53"/>
        <v/>
      </c>
      <c r="E355" s="32" t="e">
        <f t="shared" ca="1" si="46"/>
        <v>#VALUE!</v>
      </c>
      <c r="F355" s="31" t="e">
        <f t="shared" ca="1" si="47"/>
        <v>#VALUE!</v>
      </c>
      <c r="G355" s="31" t="str">
        <f t="shared" ca="1" si="50"/>
        <v/>
      </c>
      <c r="H355" s="31" t="str">
        <f t="shared" ca="1" si="51"/>
        <v/>
      </c>
      <c r="I355" s="31" t="e">
        <f t="shared" ca="1" si="48"/>
        <v>#VALUE!</v>
      </c>
      <c r="J355" s="24"/>
      <c r="K355" s="24"/>
    </row>
    <row r="356" spans="1:11" x14ac:dyDescent="0.25">
      <c r="A356" s="27" t="str">
        <f t="shared" ca="1" si="49"/>
        <v/>
      </c>
      <c r="B356" s="28" t="str">
        <f t="shared" ca="1" si="45"/>
        <v/>
      </c>
      <c r="C356" s="31" t="str">
        <f t="shared" ca="1" si="52"/>
        <v/>
      </c>
      <c r="D356" s="31" t="str">
        <f t="shared" ca="1" si="53"/>
        <v/>
      </c>
      <c r="E356" s="32" t="e">
        <f t="shared" ca="1" si="46"/>
        <v>#VALUE!</v>
      </c>
      <c r="F356" s="31" t="e">
        <f t="shared" ca="1" si="47"/>
        <v>#VALUE!</v>
      </c>
      <c r="G356" s="31" t="str">
        <f t="shared" ca="1" si="50"/>
        <v/>
      </c>
      <c r="H356" s="31" t="str">
        <f t="shared" ca="1" si="51"/>
        <v/>
      </c>
      <c r="I356" s="31" t="e">
        <f t="shared" ca="1" si="48"/>
        <v>#VALUE!</v>
      </c>
      <c r="J356" s="24"/>
      <c r="K356" s="24"/>
    </row>
    <row r="357" spans="1:11" x14ac:dyDescent="0.25">
      <c r="A357" s="27" t="str">
        <f t="shared" ca="1" si="49"/>
        <v/>
      </c>
      <c r="B357" s="28" t="str">
        <f t="shared" ca="1" si="45"/>
        <v/>
      </c>
      <c r="C357" s="31" t="str">
        <f t="shared" ca="1" si="52"/>
        <v/>
      </c>
      <c r="D357" s="31" t="str">
        <f t="shared" ca="1" si="53"/>
        <v/>
      </c>
      <c r="E357" s="32" t="e">
        <f t="shared" ca="1" si="46"/>
        <v>#VALUE!</v>
      </c>
      <c r="F357" s="31" t="e">
        <f t="shared" ca="1" si="47"/>
        <v>#VALUE!</v>
      </c>
      <c r="G357" s="31" t="str">
        <f t="shared" ca="1" si="50"/>
        <v/>
      </c>
      <c r="H357" s="31" t="str">
        <f t="shared" ca="1" si="51"/>
        <v/>
      </c>
      <c r="I357" s="31" t="e">
        <f t="shared" ca="1" si="48"/>
        <v>#VALUE!</v>
      </c>
      <c r="J357" s="24"/>
      <c r="K357" s="24"/>
    </row>
    <row r="358" spans="1:11" x14ac:dyDescent="0.25">
      <c r="A358" s="27" t="str">
        <f t="shared" ca="1" si="49"/>
        <v/>
      </c>
      <c r="B358" s="28" t="str">
        <f t="shared" ca="1" si="45"/>
        <v/>
      </c>
      <c r="C358" s="31" t="str">
        <f t="shared" ca="1" si="52"/>
        <v/>
      </c>
      <c r="D358" s="31" t="str">
        <f t="shared" ca="1" si="53"/>
        <v/>
      </c>
      <c r="E358" s="32" t="e">
        <f t="shared" ca="1" si="46"/>
        <v>#VALUE!</v>
      </c>
      <c r="F358" s="31" t="e">
        <f t="shared" ca="1" si="47"/>
        <v>#VALUE!</v>
      </c>
      <c r="G358" s="31" t="str">
        <f t="shared" ca="1" si="50"/>
        <v/>
      </c>
      <c r="H358" s="31" t="str">
        <f t="shared" ca="1" si="51"/>
        <v/>
      </c>
      <c r="I358" s="31" t="e">
        <f t="shared" ca="1" si="48"/>
        <v>#VALUE!</v>
      </c>
      <c r="J358" s="24"/>
      <c r="K358" s="24"/>
    </row>
    <row r="359" spans="1:11" x14ac:dyDescent="0.25">
      <c r="A359" s="27" t="str">
        <f t="shared" ca="1" si="49"/>
        <v/>
      </c>
      <c r="B359" s="28" t="str">
        <f t="shared" ca="1" si="45"/>
        <v/>
      </c>
      <c r="C359" s="31" t="str">
        <f t="shared" ca="1" si="52"/>
        <v/>
      </c>
      <c r="D359" s="31" t="str">
        <f t="shared" ca="1" si="53"/>
        <v/>
      </c>
      <c r="E359" s="32" t="e">
        <f t="shared" ca="1" si="46"/>
        <v>#VALUE!</v>
      </c>
      <c r="F359" s="31" t="e">
        <f t="shared" ca="1" si="47"/>
        <v>#VALUE!</v>
      </c>
      <c r="G359" s="31" t="str">
        <f t="shared" ca="1" si="50"/>
        <v/>
      </c>
      <c r="H359" s="31" t="str">
        <f t="shared" ca="1" si="51"/>
        <v/>
      </c>
      <c r="I359" s="31" t="e">
        <f t="shared" ca="1" si="48"/>
        <v>#VALUE!</v>
      </c>
      <c r="J359" s="24"/>
      <c r="K359" s="24"/>
    </row>
    <row r="360" spans="1:11" x14ac:dyDescent="0.25">
      <c r="A360" s="27" t="str">
        <f t="shared" ca="1" si="49"/>
        <v/>
      </c>
      <c r="B360" s="28" t="str">
        <f t="shared" ca="1" si="45"/>
        <v/>
      </c>
      <c r="C360" s="31" t="str">
        <f t="shared" ca="1" si="52"/>
        <v/>
      </c>
      <c r="D360" s="31" t="str">
        <f t="shared" ca="1" si="53"/>
        <v/>
      </c>
      <c r="E360" s="32" t="e">
        <f t="shared" ca="1" si="46"/>
        <v>#VALUE!</v>
      </c>
      <c r="F360" s="31" t="e">
        <f t="shared" ca="1" si="47"/>
        <v>#VALUE!</v>
      </c>
      <c r="G360" s="31" t="str">
        <f t="shared" ca="1" si="50"/>
        <v/>
      </c>
      <c r="H360" s="31" t="str">
        <f t="shared" ca="1" si="51"/>
        <v/>
      </c>
      <c r="I360" s="31" t="e">
        <f t="shared" ca="1" si="48"/>
        <v>#VALUE!</v>
      </c>
      <c r="J360" s="24"/>
      <c r="K360" s="24"/>
    </row>
    <row r="361" spans="1:11" x14ac:dyDescent="0.25">
      <c r="A361" s="27" t="str">
        <f t="shared" ca="1" si="49"/>
        <v/>
      </c>
      <c r="B361" s="28" t="str">
        <f t="shared" ca="1" si="45"/>
        <v/>
      </c>
      <c r="C361" s="31" t="str">
        <f t="shared" ca="1" si="52"/>
        <v/>
      </c>
      <c r="D361" s="31" t="str">
        <f t="shared" ca="1" si="53"/>
        <v/>
      </c>
      <c r="E361" s="32" t="e">
        <f t="shared" ca="1" si="46"/>
        <v>#VALUE!</v>
      </c>
      <c r="F361" s="31" t="e">
        <f t="shared" ca="1" si="47"/>
        <v>#VALUE!</v>
      </c>
      <c r="G361" s="31" t="str">
        <f t="shared" ca="1" si="50"/>
        <v/>
      </c>
      <c r="H361" s="31" t="str">
        <f t="shared" ca="1" si="51"/>
        <v/>
      </c>
      <c r="I361" s="31" t="e">
        <f t="shared" ca="1" si="48"/>
        <v>#VALUE!</v>
      </c>
      <c r="J361" s="24"/>
      <c r="K361" s="24"/>
    </row>
    <row r="362" spans="1:11" x14ac:dyDescent="0.25">
      <c r="A362" s="27" t="str">
        <f t="shared" ca="1" si="49"/>
        <v/>
      </c>
      <c r="B362" s="28" t="str">
        <f t="shared" ca="1" si="45"/>
        <v/>
      </c>
      <c r="C362" s="31" t="str">
        <f t="shared" ca="1" si="52"/>
        <v/>
      </c>
      <c r="D362" s="31" t="str">
        <f t="shared" ca="1" si="53"/>
        <v/>
      </c>
      <c r="E362" s="32" t="e">
        <f t="shared" ca="1" si="46"/>
        <v>#VALUE!</v>
      </c>
      <c r="F362" s="31" t="e">
        <f t="shared" ca="1" si="47"/>
        <v>#VALUE!</v>
      </c>
      <c r="G362" s="31" t="str">
        <f t="shared" ca="1" si="50"/>
        <v/>
      </c>
      <c r="H362" s="31" t="str">
        <f t="shared" ca="1" si="51"/>
        <v/>
      </c>
      <c r="I362" s="31" t="e">
        <f t="shared" ca="1" si="48"/>
        <v>#VALUE!</v>
      </c>
      <c r="J362" s="24"/>
      <c r="K362" s="24"/>
    </row>
    <row r="363" spans="1:11" x14ac:dyDescent="0.25">
      <c r="A363" s="27" t="str">
        <f t="shared" ca="1" si="49"/>
        <v/>
      </c>
      <c r="B363" s="28" t="str">
        <f t="shared" ca="1" si="45"/>
        <v/>
      </c>
      <c r="C363" s="31" t="str">
        <f t="shared" ca="1" si="52"/>
        <v/>
      </c>
      <c r="D363" s="31" t="str">
        <f t="shared" ca="1" si="53"/>
        <v/>
      </c>
      <c r="E363" s="32" t="e">
        <f t="shared" ca="1" si="46"/>
        <v>#VALUE!</v>
      </c>
      <c r="F363" s="31" t="e">
        <f t="shared" ca="1" si="47"/>
        <v>#VALUE!</v>
      </c>
      <c r="G363" s="31" t="str">
        <f t="shared" ca="1" si="50"/>
        <v/>
      </c>
      <c r="H363" s="31" t="str">
        <f t="shared" ca="1" si="51"/>
        <v/>
      </c>
      <c r="I363" s="31" t="e">
        <f t="shared" ca="1" si="48"/>
        <v>#VALUE!</v>
      </c>
      <c r="J363" s="24"/>
      <c r="K363" s="24"/>
    </row>
    <row r="364" spans="1:11" x14ac:dyDescent="0.25">
      <c r="A364" s="27" t="str">
        <f t="shared" ca="1" si="49"/>
        <v/>
      </c>
      <c r="B364" s="28" t="str">
        <f t="shared" ca="1" si="45"/>
        <v/>
      </c>
      <c r="C364" s="31" t="str">
        <f t="shared" ca="1" si="52"/>
        <v/>
      </c>
      <c r="D364" s="31" t="str">
        <f t="shared" ca="1" si="53"/>
        <v/>
      </c>
      <c r="E364" s="32" t="e">
        <f t="shared" ca="1" si="46"/>
        <v>#VALUE!</v>
      </c>
      <c r="F364" s="31" t="e">
        <f t="shared" ca="1" si="47"/>
        <v>#VALUE!</v>
      </c>
      <c r="G364" s="31" t="str">
        <f t="shared" ca="1" si="50"/>
        <v/>
      </c>
      <c r="H364" s="31" t="str">
        <f t="shared" ca="1" si="51"/>
        <v/>
      </c>
      <c r="I364" s="31" t="e">
        <f t="shared" ca="1" si="48"/>
        <v>#VALUE!</v>
      </c>
      <c r="J364" s="24"/>
      <c r="K364" s="24"/>
    </row>
    <row r="365" spans="1:11" x14ac:dyDescent="0.25">
      <c r="A365" s="27" t="str">
        <f t="shared" ca="1" si="49"/>
        <v/>
      </c>
      <c r="B365" s="28" t="str">
        <f t="shared" ca="1" si="45"/>
        <v/>
      </c>
      <c r="C365" s="31" t="str">
        <f t="shared" ca="1" si="52"/>
        <v/>
      </c>
      <c r="D365" s="31" t="str">
        <f t="shared" ca="1" si="53"/>
        <v/>
      </c>
      <c r="E365" s="32" t="e">
        <f t="shared" ca="1" si="46"/>
        <v>#VALUE!</v>
      </c>
      <c r="F365" s="31" t="e">
        <f t="shared" ca="1" si="47"/>
        <v>#VALUE!</v>
      </c>
      <c r="G365" s="31" t="str">
        <f t="shared" ca="1" si="50"/>
        <v/>
      </c>
      <c r="H365" s="31" t="str">
        <f t="shared" ca="1" si="51"/>
        <v/>
      </c>
      <c r="I365" s="31" t="e">
        <f t="shared" ca="1" si="48"/>
        <v>#VALUE!</v>
      </c>
      <c r="J365" s="24"/>
      <c r="K365" s="24"/>
    </row>
    <row r="366" spans="1:11" x14ac:dyDescent="0.25">
      <c r="A366" s="27" t="str">
        <f t="shared" ca="1" si="49"/>
        <v/>
      </c>
      <c r="B366" s="28" t="str">
        <f t="shared" ca="1" si="45"/>
        <v/>
      </c>
      <c r="C366" s="31" t="str">
        <f t="shared" ca="1" si="52"/>
        <v/>
      </c>
      <c r="D366" s="31" t="str">
        <f t="shared" ca="1" si="53"/>
        <v/>
      </c>
      <c r="E366" s="32" t="e">
        <f t="shared" ca="1" si="46"/>
        <v>#VALUE!</v>
      </c>
      <c r="F366" s="31" t="e">
        <f t="shared" ca="1" si="47"/>
        <v>#VALUE!</v>
      </c>
      <c r="G366" s="31" t="str">
        <f t="shared" ca="1" si="50"/>
        <v/>
      </c>
      <c r="H366" s="31" t="str">
        <f t="shared" ca="1" si="51"/>
        <v/>
      </c>
      <c r="I366" s="31" t="e">
        <f t="shared" ca="1" si="48"/>
        <v>#VALUE!</v>
      </c>
      <c r="J366" s="24"/>
      <c r="K366" s="24"/>
    </row>
    <row r="367" spans="1:11" x14ac:dyDescent="0.25">
      <c r="A367" s="27" t="str">
        <f t="shared" ca="1" si="49"/>
        <v/>
      </c>
      <c r="B367" s="28" t="str">
        <f t="shared" ca="1" si="45"/>
        <v/>
      </c>
      <c r="C367" s="31" t="str">
        <f t="shared" ca="1" si="52"/>
        <v/>
      </c>
      <c r="D367" s="31" t="str">
        <f t="shared" ca="1" si="53"/>
        <v/>
      </c>
      <c r="E367" s="32" t="e">
        <f t="shared" ca="1" si="46"/>
        <v>#VALUE!</v>
      </c>
      <c r="F367" s="31" t="e">
        <f t="shared" ca="1" si="47"/>
        <v>#VALUE!</v>
      </c>
      <c r="G367" s="31" t="str">
        <f t="shared" ca="1" si="50"/>
        <v/>
      </c>
      <c r="H367" s="31" t="str">
        <f t="shared" ca="1" si="51"/>
        <v/>
      </c>
      <c r="I367" s="31" t="e">
        <f t="shared" ca="1" si="48"/>
        <v>#VALUE!</v>
      </c>
      <c r="J367" s="24"/>
      <c r="K367" s="24"/>
    </row>
    <row r="368" spans="1:11" x14ac:dyDescent="0.25">
      <c r="A368" s="27" t="str">
        <f t="shared" ca="1" si="49"/>
        <v/>
      </c>
      <c r="B368" s="28" t="str">
        <f t="shared" ca="1" si="45"/>
        <v/>
      </c>
      <c r="C368" s="31" t="str">
        <f t="shared" ca="1" si="52"/>
        <v/>
      </c>
      <c r="D368" s="31" t="str">
        <f t="shared" ca="1" si="53"/>
        <v/>
      </c>
      <c r="E368" s="32" t="e">
        <f t="shared" ca="1" si="46"/>
        <v>#VALUE!</v>
      </c>
      <c r="F368" s="31" t="e">
        <f t="shared" ca="1" si="47"/>
        <v>#VALUE!</v>
      </c>
      <c r="G368" s="31" t="str">
        <f t="shared" ca="1" si="50"/>
        <v/>
      </c>
      <c r="H368" s="31" t="str">
        <f t="shared" ca="1" si="51"/>
        <v/>
      </c>
      <c r="I368" s="31" t="e">
        <f t="shared" ca="1" si="48"/>
        <v>#VALUE!</v>
      </c>
      <c r="J368" s="24"/>
      <c r="K368" s="24"/>
    </row>
    <row r="369" spans="1:11" x14ac:dyDescent="0.25">
      <c r="A369" s="27" t="str">
        <f t="shared" ca="1" si="49"/>
        <v/>
      </c>
      <c r="B369" s="28" t="str">
        <f t="shared" ca="1" si="45"/>
        <v/>
      </c>
      <c r="C369" s="31" t="str">
        <f t="shared" ca="1" si="52"/>
        <v/>
      </c>
      <c r="D369" s="31" t="str">
        <f t="shared" ca="1" si="53"/>
        <v/>
      </c>
      <c r="E369" s="32" t="e">
        <f t="shared" ca="1" si="46"/>
        <v>#VALUE!</v>
      </c>
      <c r="F369" s="31" t="e">
        <f t="shared" ca="1" si="47"/>
        <v>#VALUE!</v>
      </c>
      <c r="G369" s="31" t="str">
        <f t="shared" ca="1" si="50"/>
        <v/>
      </c>
      <c r="H369" s="31" t="str">
        <f t="shared" ca="1" si="51"/>
        <v/>
      </c>
      <c r="I369" s="31" t="e">
        <f t="shared" ca="1" si="48"/>
        <v>#VALUE!</v>
      </c>
      <c r="J369" s="24"/>
      <c r="K369" s="24"/>
    </row>
    <row r="370" spans="1:11" x14ac:dyDescent="0.25">
      <c r="A370" s="27" t="str">
        <f t="shared" ca="1" si="49"/>
        <v/>
      </c>
      <c r="B370" s="28" t="str">
        <f t="shared" ca="1" si="45"/>
        <v/>
      </c>
      <c r="C370" s="31" t="str">
        <f t="shared" ca="1" si="52"/>
        <v/>
      </c>
      <c r="D370" s="31" t="str">
        <f t="shared" ca="1" si="53"/>
        <v/>
      </c>
      <c r="E370" s="32" t="e">
        <f t="shared" ca="1" si="46"/>
        <v>#VALUE!</v>
      </c>
      <c r="F370" s="31" t="e">
        <f t="shared" ca="1" si="47"/>
        <v>#VALUE!</v>
      </c>
      <c r="G370" s="31" t="str">
        <f t="shared" ca="1" si="50"/>
        <v/>
      </c>
      <c r="H370" s="31" t="str">
        <f t="shared" ca="1" si="51"/>
        <v/>
      </c>
      <c r="I370" s="31" t="e">
        <f t="shared" ca="1" si="48"/>
        <v>#VALUE!</v>
      </c>
      <c r="J370" s="24"/>
      <c r="K370" s="24"/>
    </row>
    <row r="371" spans="1:11" x14ac:dyDescent="0.25">
      <c r="A371" s="27" t="str">
        <f t="shared" ca="1" si="49"/>
        <v/>
      </c>
      <c r="B371" s="28" t="str">
        <f t="shared" ca="1" si="45"/>
        <v/>
      </c>
      <c r="C371" s="31" t="str">
        <f t="shared" ca="1" si="52"/>
        <v/>
      </c>
      <c r="D371" s="31" t="str">
        <f t="shared" ca="1" si="53"/>
        <v/>
      </c>
      <c r="E371" s="32" t="e">
        <f t="shared" ca="1" si="46"/>
        <v>#VALUE!</v>
      </c>
      <c r="F371" s="31" t="e">
        <f t="shared" ca="1" si="47"/>
        <v>#VALUE!</v>
      </c>
      <c r="G371" s="31" t="str">
        <f t="shared" ca="1" si="50"/>
        <v/>
      </c>
      <c r="H371" s="31" t="str">
        <f t="shared" ca="1" si="51"/>
        <v/>
      </c>
      <c r="I371" s="31" t="e">
        <f t="shared" ca="1" si="48"/>
        <v>#VALUE!</v>
      </c>
      <c r="J371" s="24"/>
      <c r="K371" s="24"/>
    </row>
    <row r="372" spans="1:11" x14ac:dyDescent="0.25">
      <c r="A372" s="27" t="str">
        <f t="shared" ca="1" si="49"/>
        <v/>
      </c>
      <c r="B372" s="28" t="str">
        <f t="shared" ca="1" si="45"/>
        <v/>
      </c>
      <c r="C372" s="31" t="str">
        <f t="shared" ca="1" si="52"/>
        <v/>
      </c>
      <c r="D372" s="31" t="str">
        <f t="shared" ca="1" si="53"/>
        <v/>
      </c>
      <c r="E372" s="32" t="e">
        <f t="shared" ca="1" si="46"/>
        <v>#VALUE!</v>
      </c>
      <c r="F372" s="31" t="e">
        <f t="shared" ca="1" si="47"/>
        <v>#VALUE!</v>
      </c>
      <c r="G372" s="31" t="str">
        <f t="shared" ca="1" si="50"/>
        <v/>
      </c>
      <c r="H372" s="31" t="str">
        <f t="shared" ca="1" si="51"/>
        <v/>
      </c>
      <c r="I372" s="31" t="e">
        <f t="shared" ca="1" si="48"/>
        <v>#VALUE!</v>
      </c>
      <c r="J372" s="24"/>
      <c r="K372" s="24"/>
    </row>
    <row r="373" spans="1:11" x14ac:dyDescent="0.25">
      <c r="A373" s="27" t="str">
        <f t="shared" ca="1" si="49"/>
        <v/>
      </c>
      <c r="B373" s="28" t="str">
        <f t="shared" ca="1" si="45"/>
        <v/>
      </c>
      <c r="C373" s="31" t="str">
        <f t="shared" ca="1" si="52"/>
        <v/>
      </c>
      <c r="D373" s="31" t="str">
        <f t="shared" ca="1" si="53"/>
        <v/>
      </c>
      <c r="E373" s="32" t="e">
        <f t="shared" ca="1" si="46"/>
        <v>#VALUE!</v>
      </c>
      <c r="F373" s="31" t="e">
        <f t="shared" ca="1" si="47"/>
        <v>#VALUE!</v>
      </c>
      <c r="G373" s="31" t="str">
        <f t="shared" ca="1" si="50"/>
        <v/>
      </c>
      <c r="H373" s="31" t="str">
        <f t="shared" ca="1" si="51"/>
        <v/>
      </c>
      <c r="I373" s="31" t="e">
        <f t="shared" ca="1" si="48"/>
        <v>#VALUE!</v>
      </c>
      <c r="J373" s="24"/>
      <c r="K373" s="24"/>
    </row>
    <row r="374" spans="1:11" x14ac:dyDescent="0.25">
      <c r="A374" s="27" t="str">
        <f t="shared" ca="1" si="49"/>
        <v/>
      </c>
      <c r="B374" s="28" t="str">
        <f t="shared" ca="1" si="45"/>
        <v/>
      </c>
      <c r="C374" s="31" t="str">
        <f t="shared" ca="1" si="52"/>
        <v/>
      </c>
      <c r="D374" s="31" t="str">
        <f t="shared" ca="1" si="53"/>
        <v/>
      </c>
      <c r="E374" s="32" t="e">
        <f t="shared" ca="1" si="46"/>
        <v>#VALUE!</v>
      </c>
      <c r="F374" s="31" t="e">
        <f t="shared" ca="1" si="47"/>
        <v>#VALUE!</v>
      </c>
      <c r="G374" s="31" t="str">
        <f t="shared" ca="1" si="50"/>
        <v/>
      </c>
      <c r="H374" s="31" t="str">
        <f t="shared" ca="1" si="51"/>
        <v/>
      </c>
      <c r="I374" s="31" t="e">
        <f t="shared" ca="1" si="48"/>
        <v>#VALUE!</v>
      </c>
      <c r="J374" s="24"/>
      <c r="K374" s="24"/>
    </row>
    <row r="375" spans="1:11" x14ac:dyDescent="0.25">
      <c r="A375" s="27" t="str">
        <f t="shared" ca="1" si="49"/>
        <v/>
      </c>
      <c r="B375" s="28" t="str">
        <f t="shared" ca="1" si="45"/>
        <v/>
      </c>
      <c r="C375" s="31" t="str">
        <f t="shared" ca="1" si="52"/>
        <v/>
      </c>
      <c r="D375" s="31" t="str">
        <f t="shared" ca="1" si="53"/>
        <v/>
      </c>
      <c r="E375" s="32" t="e">
        <f t="shared" ca="1" si="46"/>
        <v>#VALUE!</v>
      </c>
      <c r="F375" s="31" t="e">
        <f t="shared" ca="1" si="47"/>
        <v>#VALUE!</v>
      </c>
      <c r="G375" s="31" t="str">
        <f t="shared" ca="1" si="50"/>
        <v/>
      </c>
      <c r="H375" s="31" t="str">
        <f t="shared" ca="1" si="51"/>
        <v/>
      </c>
      <c r="I375" s="31" t="e">
        <f t="shared" ca="1" si="48"/>
        <v>#VALUE!</v>
      </c>
      <c r="J375" s="24"/>
      <c r="K375" s="24"/>
    </row>
    <row r="376" spans="1:11" x14ac:dyDescent="0.25">
      <c r="A376" s="27" t="str">
        <f t="shared" ca="1" si="49"/>
        <v/>
      </c>
      <c r="B376" s="28" t="str">
        <f t="shared" ca="1" si="45"/>
        <v/>
      </c>
      <c r="C376" s="31" t="str">
        <f t="shared" ca="1" si="52"/>
        <v/>
      </c>
      <c r="D376" s="31" t="str">
        <f t="shared" ca="1" si="53"/>
        <v/>
      </c>
      <c r="E376" s="32" t="e">
        <f t="shared" ca="1" si="46"/>
        <v>#VALUE!</v>
      </c>
      <c r="F376" s="31" t="e">
        <f t="shared" ca="1" si="47"/>
        <v>#VALUE!</v>
      </c>
      <c r="G376" s="31" t="str">
        <f t="shared" ca="1" si="50"/>
        <v/>
      </c>
      <c r="H376" s="31" t="str">
        <f t="shared" ca="1" si="51"/>
        <v/>
      </c>
      <c r="I376" s="31" t="e">
        <f t="shared" ca="1" si="48"/>
        <v>#VALUE!</v>
      </c>
      <c r="J376" s="24"/>
      <c r="K376" s="24"/>
    </row>
    <row r="377" spans="1:11" x14ac:dyDescent="0.25">
      <c r="A377" s="27" t="str">
        <f t="shared" ca="1" si="49"/>
        <v/>
      </c>
      <c r="B377" s="28" t="str">
        <f t="shared" ca="1" si="45"/>
        <v/>
      </c>
      <c r="C377" s="31" t="str">
        <f t="shared" ca="1" si="52"/>
        <v/>
      </c>
      <c r="D377" s="31" t="str">
        <f t="shared" ca="1" si="53"/>
        <v/>
      </c>
      <c r="E377" s="32" t="e">
        <f t="shared" ca="1" si="46"/>
        <v>#VALUE!</v>
      </c>
      <c r="F377" s="31" t="e">
        <f t="shared" ca="1" si="47"/>
        <v>#VALUE!</v>
      </c>
      <c r="G377" s="31" t="str">
        <f t="shared" ca="1" si="50"/>
        <v/>
      </c>
      <c r="H377" s="31" t="str">
        <f t="shared" ca="1" si="51"/>
        <v/>
      </c>
      <c r="I377" s="31" t="e">
        <f t="shared" ca="1" si="48"/>
        <v>#VALUE!</v>
      </c>
      <c r="J377" s="24"/>
      <c r="K377" s="24"/>
    </row>
    <row r="378" spans="1:11" x14ac:dyDescent="0.25">
      <c r="A378" s="5"/>
      <c r="B378" s="5"/>
      <c r="C378" s="5"/>
      <c r="D378" s="5"/>
      <c r="E378" s="5"/>
      <c r="F378" s="5"/>
      <c r="G378" s="5"/>
      <c r="H378" s="5"/>
      <c r="I378" s="5"/>
    </row>
  </sheetData>
  <sheetProtection sheet="1" objects="1" scenarios="1" selectLockedCells="1"/>
  <mergeCells count="3">
    <mergeCell ref="B5:D5"/>
    <mergeCell ref="F5:H5"/>
    <mergeCell ref="C13:D13"/>
  </mergeCells>
  <conditionalFormatting sqref="A18:D377">
    <cfRule type="expression" dxfId="11" priority="2" stopIfTrue="1">
      <formula>IF(ROW(A18)=Last_Row,TRUE, FALSE)</formula>
    </cfRule>
    <cfRule type="expression" dxfId="10" priority="3" stopIfTrue="1">
      <formula>IF(ROW(A18)&lt;Last_Row,TRUE, FALSE)</formula>
    </cfRule>
  </conditionalFormatting>
  <conditionalFormatting sqref="A18:I377">
    <cfRule type="expression" dxfId="9" priority="1" stopIfTrue="1">
      <formula>IF(ROW(A18)&gt;Last_Row,TRUE, FALSE)</formula>
    </cfRule>
  </conditionalFormatting>
  <conditionalFormatting sqref="E18:E377">
    <cfRule type="expression" dxfId="8" priority="8" stopIfTrue="1">
      <formula>IF(ROW(E18)=Last_Row,TRUE, FALSE)</formula>
    </cfRule>
  </conditionalFormatting>
  <conditionalFormatting sqref="F18:I377">
    <cfRule type="expression" dxfId="7" priority="5" stopIfTrue="1">
      <formula>IF(ROW(F18)=Last_Row,TRUE, FALSE)</formula>
    </cfRule>
    <cfRule type="expression" dxfId="6" priority="6" stopIfTrue="1">
      <formula>IF(ROW(F18)&lt;=Last_Row,TRUE, FALSE)</formula>
    </cfRule>
  </conditionalFormatting>
  <dataValidations count="3">
    <dataValidation allowBlank="1" showInputMessage="1" showErrorMessage="1" promptTitle="Extra Payments" prompt="Enter an amount here if you want to make additional principal payments every pay period._x000a__x000a_For occasional extra payments, enter the extra principal amounts directly in the 'Extra Payment' column below." sqref="D11"/>
    <dataValidation type="date" operator="greaterThanOrEqual" allowBlank="1" showInputMessage="1" showErrorMessage="1" errorTitle="Date" error="Please enter a valid date greater than or equal to January 1, 1900." sqref="D9:D10">
      <formula1>1</formula1>
    </dataValidation>
    <dataValidation type="whole" allowBlank="1" showInputMessage="1" showErrorMessage="1" errorTitle="Years" error="Please enter a whole number of years from 1 to 30." sqref="D8">
      <formula1>1</formula1>
      <formula2>30</formula2>
    </dataValidation>
  </dataValidations>
  <printOptions horizontalCentered="1"/>
  <pageMargins left="0.75" right="0.5" top="0.5" bottom="0.5" header="0.5" footer="0.5"/>
  <pageSetup scale="8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9"/>
  <sheetViews>
    <sheetView zoomScale="154" zoomScaleNormal="154" workbookViewId="0">
      <selection activeCell="B2" sqref="B2"/>
    </sheetView>
  </sheetViews>
  <sheetFormatPr defaultRowHeight="13.2" x14ac:dyDescent="0.25"/>
  <cols>
    <col min="1" max="1" width="27.5546875" customWidth="1"/>
    <col min="2" max="2" width="18.44140625" customWidth="1"/>
    <col min="3" max="3" width="16.5546875" customWidth="1"/>
    <col min="4" max="4" width="16.6640625" customWidth="1"/>
    <col min="5" max="5" width="25.109375" bestFit="1" customWidth="1"/>
    <col min="6" max="6" width="11.88671875" customWidth="1"/>
    <col min="7" max="7" width="17" customWidth="1"/>
    <col min="8" max="8" width="10.33203125" style="35" customWidth="1"/>
    <col min="9" max="9" width="14.33203125" bestFit="1" customWidth="1"/>
    <col min="10" max="10" width="6.5546875" bestFit="1" customWidth="1"/>
  </cols>
  <sheetData>
    <row r="1" spans="1:8" x14ac:dyDescent="0.25">
      <c r="A1" s="283" t="s">
        <v>35</v>
      </c>
      <c r="B1" s="284"/>
      <c r="C1" s="285"/>
      <c r="D1" s="169" t="s">
        <v>75</v>
      </c>
      <c r="E1" s="286" t="s">
        <v>67</v>
      </c>
      <c r="F1" s="288"/>
      <c r="G1" s="286" t="s">
        <v>46</v>
      </c>
      <c r="H1" s="287"/>
    </row>
    <row r="2" spans="1:8" x14ac:dyDescent="0.25">
      <c r="A2" s="173" t="s">
        <v>25</v>
      </c>
      <c r="B2" s="190">
        <v>0</v>
      </c>
      <c r="C2" s="173" t="s">
        <v>30</v>
      </c>
      <c r="D2" s="170" t="str">
        <f ca="1">VA!H6</f>
        <v/>
      </c>
      <c r="E2" s="173" t="s">
        <v>24</v>
      </c>
      <c r="F2" s="183">
        <f>B2*0.01</f>
        <v>0</v>
      </c>
      <c r="G2" s="173" t="s">
        <v>39</v>
      </c>
      <c r="H2" s="186">
        <v>6.7500000000000004E-2</v>
      </c>
    </row>
    <row r="3" spans="1:8" x14ac:dyDescent="0.25">
      <c r="A3" s="173" t="s">
        <v>27</v>
      </c>
      <c r="B3" s="191">
        <v>0</v>
      </c>
      <c r="C3" s="173" t="s">
        <v>37</v>
      </c>
      <c r="D3" s="170">
        <f>H4/12</f>
        <v>125</v>
      </c>
      <c r="E3" s="173" t="s">
        <v>43</v>
      </c>
      <c r="F3" s="184">
        <v>450</v>
      </c>
      <c r="G3" s="173" t="s">
        <v>40</v>
      </c>
      <c r="H3" s="187">
        <v>30</v>
      </c>
    </row>
    <row r="4" spans="1:8" x14ac:dyDescent="0.25">
      <c r="A4" s="180" t="s">
        <v>84</v>
      </c>
      <c r="B4" s="134">
        <f>IF(A4="VA Funding Fee?",0,IF(A4="Disabled Vet", 0, 6000))</f>
        <v>0</v>
      </c>
      <c r="C4" s="173" t="s">
        <v>38</v>
      </c>
      <c r="D4" s="170">
        <f>H5/12</f>
        <v>375</v>
      </c>
      <c r="E4" s="173" t="s">
        <v>44</v>
      </c>
      <c r="F4" s="184">
        <v>600</v>
      </c>
      <c r="G4" s="173" t="s">
        <v>36</v>
      </c>
      <c r="H4" s="188">
        <v>1500</v>
      </c>
    </row>
    <row r="5" spans="1:8" x14ac:dyDescent="0.25">
      <c r="A5" s="173" t="s">
        <v>3</v>
      </c>
      <c r="B5" s="134">
        <f>B2-(B2*B3)+B4</f>
        <v>0</v>
      </c>
      <c r="C5" s="119"/>
      <c r="D5" s="189"/>
      <c r="E5" s="173" t="s">
        <v>77</v>
      </c>
      <c r="F5" s="184">
        <v>0</v>
      </c>
      <c r="G5" s="173" t="s">
        <v>28</v>
      </c>
      <c r="H5" s="188">
        <v>4500</v>
      </c>
    </row>
    <row r="6" spans="1:8" x14ac:dyDescent="0.25">
      <c r="A6" s="119"/>
      <c r="B6" s="119"/>
      <c r="C6" s="177" t="s">
        <v>32</v>
      </c>
      <c r="D6" s="178">
        <f ca="1">SUM(D2:D5)</f>
        <v>500</v>
      </c>
      <c r="E6" s="177" t="s">
        <v>45</v>
      </c>
      <c r="F6" s="185">
        <f>SUM(F2:F5)</f>
        <v>1050</v>
      </c>
      <c r="G6" s="271" t="str">
        <f>'FHA Buyer'!G6</f>
        <v>Choose Est SBAC</v>
      </c>
      <c r="H6" s="272">
        <v>0</v>
      </c>
    </row>
    <row r="7" spans="1:8" ht="15.75" customHeight="1" x14ac:dyDescent="0.25"/>
    <row r="8" spans="1:8" ht="15.6" x14ac:dyDescent="0.3">
      <c r="A8" s="158" t="s">
        <v>64</v>
      </c>
      <c r="D8" s="33"/>
    </row>
    <row r="10" spans="1:8" x14ac:dyDescent="0.25">
      <c r="A10" s="135" t="s">
        <v>65</v>
      </c>
    </row>
    <row r="11" spans="1:8" x14ac:dyDescent="0.25">
      <c r="A11" s="129" t="s">
        <v>23</v>
      </c>
      <c r="B11" s="121">
        <f>B2*B3</f>
        <v>0</v>
      </c>
    </row>
    <row r="12" spans="1:8" x14ac:dyDescent="0.25">
      <c r="A12" s="129" t="s">
        <v>24</v>
      </c>
      <c r="B12" s="130">
        <f>-B2*0.01</f>
        <v>0</v>
      </c>
      <c r="E12" s="56"/>
    </row>
    <row r="13" spans="1:8" x14ac:dyDescent="0.25">
      <c r="A13" s="132" t="s">
        <v>61</v>
      </c>
      <c r="B13" s="134">
        <f>SUM(B11:B12)</f>
        <v>0</v>
      </c>
    </row>
    <row r="14" spans="1:8" x14ac:dyDescent="0.25">
      <c r="E14" s="56"/>
    </row>
    <row r="15" spans="1:8" x14ac:dyDescent="0.25">
      <c r="A15" s="135" t="s">
        <v>66</v>
      </c>
      <c r="E15" s="56"/>
    </row>
    <row r="16" spans="1:8" x14ac:dyDescent="0.25">
      <c r="A16" s="131" t="s">
        <v>56</v>
      </c>
      <c r="B16" s="121">
        <f>IF(B2&lt;200000,B5*0.04,B5*0.035)</f>
        <v>0</v>
      </c>
      <c r="C16" s="136"/>
    </row>
    <row r="17" spans="1:4" x14ac:dyDescent="0.25">
      <c r="A17" s="131" t="str">
        <f>'FHA Buyer'!A18</f>
        <v>Seller Paid Closing Costs If Any</v>
      </c>
      <c r="B17" s="257">
        <v>0</v>
      </c>
    </row>
    <row r="18" spans="1:4" x14ac:dyDescent="0.25">
      <c r="A18" s="132" t="s">
        <v>62</v>
      </c>
      <c r="B18" s="121">
        <f>B16-B17</f>
        <v>0</v>
      </c>
    </row>
    <row r="19" spans="1:4" x14ac:dyDescent="0.25">
      <c r="A19" s="172"/>
    </row>
    <row r="20" spans="1:4" x14ac:dyDescent="0.25">
      <c r="A20" s="172" t="s">
        <v>78</v>
      </c>
      <c r="B20" s="121">
        <f>IF(B2=0,0,(B2*0.03))</f>
        <v>0</v>
      </c>
    </row>
    <row r="21" spans="1:4" x14ac:dyDescent="0.25">
      <c r="A21" s="172" t="s">
        <v>88</v>
      </c>
      <c r="B21" s="273">
        <f>B2*H6</f>
        <v>0</v>
      </c>
    </row>
    <row r="22" spans="1:4" x14ac:dyDescent="0.25">
      <c r="A22" s="172" t="s">
        <v>80</v>
      </c>
      <c r="B22" s="66">
        <f>B20-B21</f>
        <v>0</v>
      </c>
    </row>
    <row r="24" spans="1:4" ht="13.8" thickBot="1" x14ac:dyDescent="0.3">
      <c r="A24" s="137" t="s">
        <v>63</v>
      </c>
      <c r="B24" s="138">
        <f>B13+B22+B18</f>
        <v>0</v>
      </c>
      <c r="D24" s="136"/>
    </row>
    <row r="25" spans="1:4" ht="13.8" thickTop="1" x14ac:dyDescent="0.25"/>
    <row r="26" spans="1:4" ht="13.8" thickBot="1" x14ac:dyDescent="0.3">
      <c r="A26" s="153" t="s">
        <v>73</v>
      </c>
      <c r="B26" s="165">
        <v>0</v>
      </c>
    </row>
    <row r="27" spans="1:4" ht="13.8" thickTop="1" x14ac:dyDescent="0.25">
      <c r="A27" s="153" t="s">
        <v>74</v>
      </c>
      <c r="B27" s="136">
        <f>B24+B26</f>
        <v>0</v>
      </c>
    </row>
    <row r="29" spans="1:4" x14ac:dyDescent="0.25">
      <c r="A29" s="153" t="s">
        <v>82</v>
      </c>
      <c r="B29" s="33">
        <f ca="1">2*D6</f>
        <v>1000</v>
      </c>
    </row>
  </sheetData>
  <mergeCells count="3">
    <mergeCell ref="A1:C1"/>
    <mergeCell ref="E1:F1"/>
    <mergeCell ref="G1:H1"/>
  </mergeCells>
  <dataValidations count="2">
    <dataValidation type="list" allowBlank="1" showInputMessage="1" showErrorMessage="1" sqref="A4">
      <formula1>"VA Funding Fee?, Disabled Vet, Not Disabled"</formula1>
    </dataValidation>
    <dataValidation type="list" allowBlank="1" showInputMessage="1" showErrorMessage="1" sqref="H6">
      <formula1>"0,0.025,.05,.075,.01,.0125,.015,.0175,.02,.0225,.025,.0275,.03,.0325,.035,.0375,.04,.0425,.045,.0475,.05,.0525,.055,.0575,.06"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378"/>
  <sheetViews>
    <sheetView showGridLines="0" zoomScaleNormal="100" workbookViewId="0">
      <selection activeCell="H6" sqref="H6"/>
    </sheetView>
  </sheetViews>
  <sheetFormatPr defaultColWidth="9.109375" defaultRowHeight="13.2" x14ac:dyDescent="0.25"/>
  <cols>
    <col min="1" max="1" width="4.6640625" style="4" customWidth="1"/>
    <col min="2" max="2" width="13.33203125" style="4" customWidth="1"/>
    <col min="3" max="3" width="15.44140625" style="4" customWidth="1"/>
    <col min="4" max="4" width="14" style="4" customWidth="1"/>
    <col min="5" max="5" width="13" style="4" customWidth="1"/>
    <col min="6" max="6" width="13.6640625" style="4" customWidth="1"/>
    <col min="7" max="7" width="13" style="4" customWidth="1"/>
    <col min="8" max="8" width="13.5546875" style="4" customWidth="1"/>
    <col min="9" max="9" width="15.44140625" style="4" customWidth="1"/>
    <col min="10" max="10" width="6.109375" style="4" customWidth="1"/>
    <col min="11" max="11" width="9.109375" style="5"/>
    <col min="12" max="12" width="15.33203125" style="5" customWidth="1"/>
    <col min="13" max="16384" width="9.109375" style="5"/>
  </cols>
  <sheetData>
    <row r="1" spans="1:10" ht="24" customHeight="1" x14ac:dyDescent="0.4">
      <c r="A1" s="2" t="s">
        <v>0</v>
      </c>
      <c r="B1" s="3"/>
      <c r="C1" s="3"/>
      <c r="D1" s="3"/>
      <c r="E1" s="3"/>
      <c r="F1" s="3"/>
      <c r="G1" s="3"/>
      <c r="H1" s="3"/>
      <c r="I1" s="3"/>
    </row>
    <row r="2" spans="1:10" ht="12.75" customHeight="1" thickBot="1" x14ac:dyDescent="0.3">
      <c r="A2" s="1"/>
      <c r="B2" s="1"/>
      <c r="C2" s="1"/>
      <c r="D2" s="1"/>
      <c r="E2" s="1"/>
      <c r="F2" s="1"/>
      <c r="G2" s="1"/>
      <c r="H2" s="1"/>
      <c r="I2" s="1"/>
    </row>
    <row r="3" spans="1:10" ht="3" customHeight="1" thickTop="1" x14ac:dyDescent="0.25">
      <c r="A3" s="6"/>
      <c r="B3" s="6"/>
      <c r="C3" s="6"/>
      <c r="D3" s="6"/>
      <c r="E3" s="6"/>
      <c r="F3" s="6"/>
      <c r="G3" s="6"/>
      <c r="H3" s="6"/>
      <c r="I3" s="6"/>
    </row>
    <row r="4" spans="1:10" ht="6.75" customHeight="1" x14ac:dyDescent="0.25">
      <c r="A4" s="1"/>
      <c r="B4" s="1"/>
      <c r="C4" s="1"/>
      <c r="D4" s="1"/>
      <c r="E4" s="1"/>
      <c r="F4" s="1"/>
      <c r="G4" s="1"/>
      <c r="H4" s="1"/>
      <c r="I4" s="1"/>
    </row>
    <row r="5" spans="1:10" ht="14.25" customHeight="1" x14ac:dyDescent="0.25">
      <c r="A5" s="1"/>
      <c r="B5" s="274" t="s">
        <v>1</v>
      </c>
      <c r="C5" s="275"/>
      <c r="D5" s="276"/>
      <c r="E5" s="3"/>
      <c r="F5" s="274" t="s">
        <v>2</v>
      </c>
      <c r="G5" s="275"/>
      <c r="H5" s="276"/>
      <c r="I5" s="3"/>
      <c r="J5" s="7"/>
    </row>
    <row r="6" spans="1:10" x14ac:dyDescent="0.25">
      <c r="A6" s="8"/>
      <c r="B6" s="9"/>
      <c r="C6" s="10" t="s">
        <v>3</v>
      </c>
      <c r="D6" s="11">
        <f>'USDA Buyer'!B6</f>
        <v>0</v>
      </c>
      <c r="E6" s="3"/>
      <c r="F6" s="9"/>
      <c r="G6" s="10" t="s">
        <v>4</v>
      </c>
      <c r="H6" s="12" t="str">
        <f>IF(Values_Entered,-PMT(Interest_Rate/Num_Pmt_Per_Year,Loan_Years*Num_Pmt_Per_Year,Loan_Amount),"")</f>
        <v/>
      </c>
      <c r="I6" s="3"/>
      <c r="J6" s="7"/>
    </row>
    <row r="7" spans="1:10" x14ac:dyDescent="0.25">
      <c r="A7" s="8"/>
      <c r="B7" s="9"/>
      <c r="C7" s="10" t="s">
        <v>5</v>
      </c>
      <c r="D7" s="13">
        <f>'USDA Buyer'!H2</f>
        <v>0</v>
      </c>
      <c r="E7" s="3"/>
      <c r="F7" s="9"/>
      <c r="G7" s="10" t="s">
        <v>6</v>
      </c>
      <c r="H7" s="14" t="str">
        <f>IF(Values_Entered,Loan_Years*Num_Pmt_Per_Year,"")</f>
        <v/>
      </c>
      <c r="I7" s="3"/>
      <c r="J7" s="7"/>
    </row>
    <row r="8" spans="1:10" x14ac:dyDescent="0.25">
      <c r="A8" s="8"/>
      <c r="B8" s="9"/>
      <c r="C8" s="10" t="s">
        <v>7</v>
      </c>
      <c r="D8" s="15">
        <f>'Buyer Estimated Costs'!J10</f>
        <v>30</v>
      </c>
      <c r="E8" s="3"/>
      <c r="F8" s="9"/>
      <c r="G8" s="10" t="s">
        <v>8</v>
      </c>
      <c r="H8" s="14" t="str">
        <f>IF(Values_Entered,Number_of_Payments,"")</f>
        <v/>
      </c>
      <c r="I8" s="3"/>
      <c r="J8" s="7"/>
    </row>
    <row r="9" spans="1:10" x14ac:dyDescent="0.25">
      <c r="A9" s="8"/>
      <c r="B9" s="9"/>
      <c r="C9" s="10" t="s">
        <v>9</v>
      </c>
      <c r="D9" s="15">
        <v>12</v>
      </c>
      <c r="E9" s="3"/>
      <c r="F9" s="9"/>
      <c r="G9" s="10" t="s">
        <v>10</v>
      </c>
      <c r="H9" s="12" t="str">
        <f>IF(Values_Entered,SUMIF(Beg_Bal,"&gt;0",Extra_Pay),"")</f>
        <v/>
      </c>
      <c r="I9" s="3"/>
      <c r="J9" s="7"/>
    </row>
    <row r="10" spans="1:10" x14ac:dyDescent="0.25">
      <c r="A10" s="8"/>
      <c r="B10" s="9"/>
      <c r="C10" s="10" t="s">
        <v>11</v>
      </c>
      <c r="D10" s="16">
        <v>42309</v>
      </c>
      <c r="E10" s="3"/>
      <c r="F10" s="17"/>
      <c r="G10" s="18" t="s">
        <v>12</v>
      </c>
      <c r="H10" s="12" t="str">
        <f>IF(Values_Entered,SUMIF(Beg_Bal,"&gt;0",Int),"")</f>
        <v/>
      </c>
      <c r="I10" s="3"/>
      <c r="J10" s="7"/>
    </row>
    <row r="11" spans="1:10" x14ac:dyDescent="0.25">
      <c r="A11" s="8"/>
      <c r="B11" s="17"/>
      <c r="C11" s="18" t="s">
        <v>13</v>
      </c>
      <c r="D11" s="19">
        <v>0</v>
      </c>
      <c r="E11" s="3"/>
      <c r="F11" s="1"/>
      <c r="G11" s="1"/>
      <c r="H11" s="1"/>
      <c r="I11" s="3"/>
      <c r="J11" s="7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1"/>
      <c r="J12" s="7"/>
    </row>
    <row r="13" spans="1:10" x14ac:dyDescent="0.25">
      <c r="A13" s="1"/>
      <c r="B13" s="20" t="s">
        <v>14</v>
      </c>
      <c r="C13" s="277"/>
      <c r="D13" s="278"/>
      <c r="E13" s="1"/>
      <c r="F13" s="1"/>
      <c r="G13" s="1"/>
      <c r="H13" s="1"/>
      <c r="I13" s="1"/>
      <c r="J13" s="7"/>
    </row>
    <row r="14" spans="1:10" ht="13.8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7"/>
    </row>
    <row r="15" spans="1:10" ht="3" customHeight="1" thickTop="1" x14ac:dyDescent="0.25">
      <c r="A15" s="6"/>
      <c r="B15" s="6"/>
      <c r="C15" s="6"/>
      <c r="D15" s="6"/>
      <c r="E15" s="6"/>
      <c r="F15" s="6"/>
      <c r="G15" s="6"/>
      <c r="H15" s="6"/>
      <c r="I15" s="6"/>
      <c r="J15" s="7"/>
    </row>
    <row r="16" spans="1:10" s="24" customFormat="1" ht="31.5" customHeight="1" thickBot="1" x14ac:dyDescent="0.3">
      <c r="A16" s="21" t="s">
        <v>15</v>
      </c>
      <c r="B16" s="22" t="s">
        <v>16</v>
      </c>
      <c r="C16" s="22" t="s">
        <v>17</v>
      </c>
      <c r="D16" s="22" t="s">
        <v>4</v>
      </c>
      <c r="E16" s="22" t="s">
        <v>18</v>
      </c>
      <c r="F16" s="22" t="s">
        <v>19</v>
      </c>
      <c r="G16" s="22" t="s">
        <v>20</v>
      </c>
      <c r="H16" s="22" t="s">
        <v>21</v>
      </c>
      <c r="I16" s="23" t="s">
        <v>22</v>
      </c>
    </row>
    <row r="17" spans="1:11" s="24" customFormat="1" ht="3" customHeight="1" thickTop="1" x14ac:dyDescent="0.25">
      <c r="A17" s="6"/>
      <c r="B17" s="25"/>
      <c r="C17" s="25"/>
      <c r="D17" s="25"/>
      <c r="E17" s="25"/>
      <c r="F17" s="25"/>
      <c r="G17" s="25"/>
      <c r="H17" s="25"/>
      <c r="I17" s="26"/>
    </row>
    <row r="18" spans="1:11" s="24" customFormat="1" x14ac:dyDescent="0.25">
      <c r="A18" s="27" t="str">
        <f>IF(Values_Entered,1,"")</f>
        <v/>
      </c>
      <c r="B18" s="28" t="str">
        <f t="shared" ref="B18:B81" si="0">IF(Pay_Num&lt;&gt;"",DATE(YEAR(Loan_Start),MONTH(Loan_Start)+(Pay_Num)*12/Num_Pmt_Per_Year,DAY(Loan_Start)),"")</f>
        <v/>
      </c>
      <c r="C18" s="29" t="str">
        <f>IF(Values_Entered,Loan_Amount,"")</f>
        <v/>
      </c>
      <c r="D18" s="29" t="str">
        <f>IF(Pay_Num&lt;&gt;"",Scheduled_Monthly_Payment,"")</f>
        <v/>
      </c>
      <c r="E18" s="30" t="e">
        <f t="shared" ref="E18:E81" si="1">IF(AND(Pay_Num&lt;&gt;"",Sched_Pay+Scheduled_Extra_Payments&lt;Beg_Bal),Scheduled_Extra_Payments,IF(AND(Pay_Num&lt;&gt;"",Beg_Bal-Sched_Pay&gt;0),Beg_Bal-Sched_Pay,IF(Pay_Num&lt;&gt;"",0,"")))</f>
        <v>#VALUE!</v>
      </c>
      <c r="F18" s="29" t="e">
        <f t="shared" ref="F18:F81" si="2">IF(AND(Pay_Num&lt;&gt;"",Sched_Pay+Extra_Pay&lt;Beg_Bal),Sched_Pay+Extra_Pay,IF(Pay_Num&lt;&gt;"",Beg_Bal,""))</f>
        <v>#VALUE!</v>
      </c>
      <c r="G18" s="29" t="str">
        <f>IF(Pay_Num&lt;&gt;"",Total_Pay-Int,"")</f>
        <v/>
      </c>
      <c r="H18" s="29" t="str">
        <f>IF(Pay_Num&lt;&gt;"",Beg_Bal*(Interest_Rate/Num_Pmt_Per_Year),"")</f>
        <v/>
      </c>
      <c r="I18" s="29" t="e">
        <f t="shared" ref="I18:I81" si="3">IF(AND(Pay_Num&lt;&gt;"",Sched_Pay+Extra_Pay&lt;Beg_Bal),Beg_Bal-Princ,IF(Pay_Num&lt;&gt;"",0,""))</f>
        <v>#VALUE!</v>
      </c>
    </row>
    <row r="19" spans="1:11" s="24" customFormat="1" ht="12.75" customHeight="1" x14ac:dyDescent="0.25">
      <c r="A19" s="27" t="str">
        <f t="shared" ref="A19:A82" si="4">IF(Values_Entered,A18+1,"")</f>
        <v/>
      </c>
      <c r="B19" s="28" t="str">
        <f t="shared" si="0"/>
        <v/>
      </c>
      <c r="C19" s="31" t="str">
        <f>IF(Pay_Num&lt;&gt;"",I18,"")</f>
        <v/>
      </c>
      <c r="D19" s="31" t="str">
        <f>IF(Pay_Num&lt;&gt;"",Scheduled_Monthly_Payment,"")</f>
        <v/>
      </c>
      <c r="E19" s="32" t="e">
        <f t="shared" si="1"/>
        <v>#VALUE!</v>
      </c>
      <c r="F19" s="31" t="e">
        <f t="shared" si="2"/>
        <v>#VALUE!</v>
      </c>
      <c r="G19" s="31" t="str">
        <f t="shared" ref="G19:G82" si="5">IF(Pay_Num&lt;&gt;"",Total_Pay-Int,"")</f>
        <v/>
      </c>
      <c r="H19" s="31" t="str">
        <f t="shared" ref="H19:H82" si="6">IF(Pay_Num&lt;&gt;"",Beg_Bal*Interest_Rate/Num_Pmt_Per_Year,"")</f>
        <v/>
      </c>
      <c r="I19" s="31" t="e">
        <f t="shared" si="3"/>
        <v>#VALUE!</v>
      </c>
    </row>
    <row r="20" spans="1:11" s="24" customFormat="1" ht="12.75" customHeight="1" x14ac:dyDescent="0.25">
      <c r="A20" s="27" t="str">
        <f t="shared" si="4"/>
        <v/>
      </c>
      <c r="B20" s="28" t="str">
        <f t="shared" si="0"/>
        <v/>
      </c>
      <c r="C20" s="31" t="str">
        <f t="shared" ref="C20:C83" si="7">IF(Pay_Num&lt;&gt;"",I19,"")</f>
        <v/>
      </c>
      <c r="D20" s="31" t="str">
        <f t="shared" ref="D20:D83" si="8">IF(Pay_Num&lt;&gt;"",Scheduled_Monthly_Payment,"")</f>
        <v/>
      </c>
      <c r="E20" s="32" t="e">
        <f t="shared" si="1"/>
        <v>#VALUE!</v>
      </c>
      <c r="F20" s="31" t="e">
        <f t="shared" si="2"/>
        <v>#VALUE!</v>
      </c>
      <c r="G20" s="31" t="str">
        <f t="shared" si="5"/>
        <v/>
      </c>
      <c r="H20" s="31" t="str">
        <f t="shared" si="6"/>
        <v/>
      </c>
      <c r="I20" s="31" t="e">
        <f t="shared" si="3"/>
        <v>#VALUE!</v>
      </c>
    </row>
    <row r="21" spans="1:11" s="24" customFormat="1" x14ac:dyDescent="0.25">
      <c r="A21" s="27" t="str">
        <f t="shared" si="4"/>
        <v/>
      </c>
      <c r="B21" s="28" t="str">
        <f t="shared" si="0"/>
        <v/>
      </c>
      <c r="C21" s="31" t="str">
        <f t="shared" si="7"/>
        <v/>
      </c>
      <c r="D21" s="31" t="str">
        <f t="shared" si="8"/>
        <v/>
      </c>
      <c r="E21" s="32" t="e">
        <f t="shared" si="1"/>
        <v>#VALUE!</v>
      </c>
      <c r="F21" s="31" t="e">
        <f t="shared" si="2"/>
        <v>#VALUE!</v>
      </c>
      <c r="G21" s="31" t="str">
        <f t="shared" si="5"/>
        <v/>
      </c>
      <c r="H21" s="31" t="str">
        <f t="shared" si="6"/>
        <v/>
      </c>
      <c r="I21" s="31" t="e">
        <f t="shared" si="3"/>
        <v>#VALUE!</v>
      </c>
    </row>
    <row r="22" spans="1:11" s="24" customFormat="1" x14ac:dyDescent="0.25">
      <c r="A22" s="27" t="str">
        <f t="shared" si="4"/>
        <v/>
      </c>
      <c r="B22" s="28" t="str">
        <f t="shared" si="0"/>
        <v/>
      </c>
      <c r="C22" s="31" t="str">
        <f t="shared" si="7"/>
        <v/>
      </c>
      <c r="D22" s="31" t="str">
        <f t="shared" si="8"/>
        <v/>
      </c>
      <c r="E22" s="32" t="e">
        <f t="shared" si="1"/>
        <v>#VALUE!</v>
      </c>
      <c r="F22" s="31" t="e">
        <f t="shared" si="2"/>
        <v>#VALUE!</v>
      </c>
      <c r="G22" s="31" t="str">
        <f t="shared" si="5"/>
        <v/>
      </c>
      <c r="H22" s="31" t="str">
        <f t="shared" si="6"/>
        <v/>
      </c>
      <c r="I22" s="31" t="e">
        <f t="shared" si="3"/>
        <v>#VALUE!</v>
      </c>
    </row>
    <row r="23" spans="1:11" x14ac:dyDescent="0.25">
      <c r="A23" s="27" t="str">
        <f t="shared" si="4"/>
        <v/>
      </c>
      <c r="B23" s="28" t="str">
        <f t="shared" si="0"/>
        <v/>
      </c>
      <c r="C23" s="31" t="str">
        <f>IF(Pay_Num&lt;&gt;"",I22,"")</f>
        <v/>
      </c>
      <c r="D23" s="31" t="str">
        <f t="shared" si="8"/>
        <v/>
      </c>
      <c r="E23" s="32" t="e">
        <f t="shared" si="1"/>
        <v>#VALUE!</v>
      </c>
      <c r="F23" s="31" t="e">
        <f t="shared" si="2"/>
        <v>#VALUE!</v>
      </c>
      <c r="G23" s="31" t="str">
        <f t="shared" si="5"/>
        <v/>
      </c>
      <c r="H23" s="31" t="str">
        <f t="shared" si="6"/>
        <v/>
      </c>
      <c r="I23" s="31" t="e">
        <f t="shared" si="3"/>
        <v>#VALUE!</v>
      </c>
      <c r="J23" s="24"/>
      <c r="K23" s="24"/>
    </row>
    <row r="24" spans="1:11" x14ac:dyDescent="0.25">
      <c r="A24" s="27" t="str">
        <f t="shared" si="4"/>
        <v/>
      </c>
      <c r="B24" s="28" t="str">
        <f t="shared" si="0"/>
        <v/>
      </c>
      <c r="C24" s="31" t="str">
        <f t="shared" si="7"/>
        <v/>
      </c>
      <c r="D24" s="31" t="str">
        <f t="shared" si="8"/>
        <v/>
      </c>
      <c r="E24" s="32" t="e">
        <f t="shared" si="1"/>
        <v>#VALUE!</v>
      </c>
      <c r="F24" s="31" t="e">
        <f t="shared" si="2"/>
        <v>#VALUE!</v>
      </c>
      <c r="G24" s="31" t="str">
        <f t="shared" si="5"/>
        <v/>
      </c>
      <c r="H24" s="31" t="str">
        <f t="shared" si="6"/>
        <v/>
      </c>
      <c r="I24" s="31" t="e">
        <f t="shared" si="3"/>
        <v>#VALUE!</v>
      </c>
      <c r="J24" s="24"/>
      <c r="K24" s="24"/>
    </row>
    <row r="25" spans="1:11" x14ac:dyDescent="0.25">
      <c r="A25" s="27" t="str">
        <f t="shared" si="4"/>
        <v/>
      </c>
      <c r="B25" s="28" t="str">
        <f t="shared" si="0"/>
        <v/>
      </c>
      <c r="C25" s="31" t="str">
        <f>IF(Pay_Num&lt;&gt;"",I24,"")</f>
        <v/>
      </c>
      <c r="D25" s="31" t="str">
        <f t="shared" si="8"/>
        <v/>
      </c>
      <c r="E25" s="32" t="e">
        <f t="shared" si="1"/>
        <v>#VALUE!</v>
      </c>
      <c r="F25" s="31" t="e">
        <f t="shared" si="2"/>
        <v>#VALUE!</v>
      </c>
      <c r="G25" s="31" t="str">
        <f t="shared" si="5"/>
        <v/>
      </c>
      <c r="H25" s="31" t="str">
        <f t="shared" si="6"/>
        <v/>
      </c>
      <c r="I25" s="31" t="e">
        <f t="shared" si="3"/>
        <v>#VALUE!</v>
      </c>
      <c r="J25" s="24"/>
      <c r="K25" s="24"/>
    </row>
    <row r="26" spans="1:11" x14ac:dyDescent="0.25">
      <c r="A26" s="27" t="str">
        <f t="shared" si="4"/>
        <v/>
      </c>
      <c r="B26" s="28" t="str">
        <f t="shared" si="0"/>
        <v/>
      </c>
      <c r="C26" s="31" t="str">
        <f t="shared" si="7"/>
        <v/>
      </c>
      <c r="D26" s="31" t="str">
        <f t="shared" si="8"/>
        <v/>
      </c>
      <c r="E26" s="32" t="e">
        <f t="shared" si="1"/>
        <v>#VALUE!</v>
      </c>
      <c r="F26" s="31" t="e">
        <f t="shared" si="2"/>
        <v>#VALUE!</v>
      </c>
      <c r="G26" s="31" t="str">
        <f t="shared" si="5"/>
        <v/>
      </c>
      <c r="H26" s="31" t="str">
        <f t="shared" si="6"/>
        <v/>
      </c>
      <c r="I26" s="31" t="e">
        <f t="shared" si="3"/>
        <v>#VALUE!</v>
      </c>
      <c r="J26" s="24"/>
      <c r="K26" s="24"/>
    </row>
    <row r="27" spans="1:11" x14ac:dyDescent="0.25">
      <c r="A27" s="27" t="str">
        <f t="shared" si="4"/>
        <v/>
      </c>
      <c r="B27" s="28" t="str">
        <f t="shared" si="0"/>
        <v/>
      </c>
      <c r="C27" s="31" t="str">
        <f t="shared" si="7"/>
        <v/>
      </c>
      <c r="D27" s="31" t="str">
        <f t="shared" si="8"/>
        <v/>
      </c>
      <c r="E27" s="32" t="e">
        <f t="shared" si="1"/>
        <v>#VALUE!</v>
      </c>
      <c r="F27" s="31" t="e">
        <f t="shared" si="2"/>
        <v>#VALUE!</v>
      </c>
      <c r="G27" s="31" t="str">
        <f t="shared" si="5"/>
        <v/>
      </c>
      <c r="H27" s="31" t="str">
        <f t="shared" si="6"/>
        <v/>
      </c>
      <c r="I27" s="31" t="e">
        <f t="shared" si="3"/>
        <v>#VALUE!</v>
      </c>
      <c r="J27" s="24"/>
      <c r="K27" s="24"/>
    </row>
    <row r="28" spans="1:11" x14ac:dyDescent="0.25">
      <c r="A28" s="27" t="str">
        <f t="shared" si="4"/>
        <v/>
      </c>
      <c r="B28" s="28" t="str">
        <f t="shared" si="0"/>
        <v/>
      </c>
      <c r="C28" s="31" t="str">
        <f t="shared" si="7"/>
        <v/>
      </c>
      <c r="D28" s="31" t="str">
        <f t="shared" si="8"/>
        <v/>
      </c>
      <c r="E28" s="32" t="e">
        <f t="shared" si="1"/>
        <v>#VALUE!</v>
      </c>
      <c r="F28" s="31" t="e">
        <f t="shared" si="2"/>
        <v>#VALUE!</v>
      </c>
      <c r="G28" s="31" t="str">
        <f t="shared" si="5"/>
        <v/>
      </c>
      <c r="H28" s="31" t="str">
        <f t="shared" si="6"/>
        <v/>
      </c>
      <c r="I28" s="31" t="e">
        <f t="shared" si="3"/>
        <v>#VALUE!</v>
      </c>
      <c r="J28" s="24"/>
      <c r="K28" s="24"/>
    </row>
    <row r="29" spans="1:11" x14ac:dyDescent="0.25">
      <c r="A29" s="27" t="str">
        <f t="shared" si="4"/>
        <v/>
      </c>
      <c r="B29" s="28" t="str">
        <f t="shared" si="0"/>
        <v/>
      </c>
      <c r="C29" s="31" t="str">
        <f t="shared" si="7"/>
        <v/>
      </c>
      <c r="D29" s="31" t="str">
        <f t="shared" si="8"/>
        <v/>
      </c>
      <c r="E29" s="32" t="e">
        <f t="shared" si="1"/>
        <v>#VALUE!</v>
      </c>
      <c r="F29" s="31" t="e">
        <f t="shared" si="2"/>
        <v>#VALUE!</v>
      </c>
      <c r="G29" s="31" t="str">
        <f t="shared" si="5"/>
        <v/>
      </c>
      <c r="H29" s="31" t="str">
        <f t="shared" si="6"/>
        <v/>
      </c>
      <c r="I29" s="31" t="e">
        <f t="shared" si="3"/>
        <v>#VALUE!</v>
      </c>
      <c r="J29" s="24"/>
      <c r="K29" s="24"/>
    </row>
    <row r="30" spans="1:11" x14ac:dyDescent="0.25">
      <c r="A30" s="27" t="str">
        <f t="shared" si="4"/>
        <v/>
      </c>
      <c r="B30" s="28" t="str">
        <f t="shared" si="0"/>
        <v/>
      </c>
      <c r="C30" s="31" t="str">
        <f t="shared" si="7"/>
        <v/>
      </c>
      <c r="D30" s="31" t="str">
        <f t="shared" si="8"/>
        <v/>
      </c>
      <c r="E30" s="32" t="e">
        <f t="shared" si="1"/>
        <v>#VALUE!</v>
      </c>
      <c r="F30" s="31" t="e">
        <f t="shared" si="2"/>
        <v>#VALUE!</v>
      </c>
      <c r="G30" s="31" t="str">
        <f t="shared" si="5"/>
        <v/>
      </c>
      <c r="H30" s="31" t="str">
        <f t="shared" si="6"/>
        <v/>
      </c>
      <c r="I30" s="31" t="e">
        <f t="shared" si="3"/>
        <v>#VALUE!</v>
      </c>
      <c r="J30" s="24"/>
      <c r="K30" s="24"/>
    </row>
    <row r="31" spans="1:11" x14ac:dyDescent="0.25">
      <c r="A31" s="27" t="str">
        <f t="shared" si="4"/>
        <v/>
      </c>
      <c r="B31" s="28" t="str">
        <f t="shared" si="0"/>
        <v/>
      </c>
      <c r="C31" s="31" t="str">
        <f t="shared" si="7"/>
        <v/>
      </c>
      <c r="D31" s="31" t="str">
        <f t="shared" si="8"/>
        <v/>
      </c>
      <c r="E31" s="32" t="e">
        <f t="shared" si="1"/>
        <v>#VALUE!</v>
      </c>
      <c r="F31" s="31" t="e">
        <f t="shared" si="2"/>
        <v>#VALUE!</v>
      </c>
      <c r="G31" s="31" t="str">
        <f t="shared" si="5"/>
        <v/>
      </c>
      <c r="H31" s="31" t="str">
        <f t="shared" si="6"/>
        <v/>
      </c>
      <c r="I31" s="31" t="e">
        <f t="shared" si="3"/>
        <v>#VALUE!</v>
      </c>
      <c r="J31" s="24"/>
      <c r="K31" s="24"/>
    </row>
    <row r="32" spans="1:11" x14ac:dyDescent="0.25">
      <c r="A32" s="27" t="str">
        <f t="shared" si="4"/>
        <v/>
      </c>
      <c r="B32" s="28" t="str">
        <f t="shared" si="0"/>
        <v/>
      </c>
      <c r="C32" s="31" t="str">
        <f t="shared" si="7"/>
        <v/>
      </c>
      <c r="D32" s="31" t="str">
        <f t="shared" si="8"/>
        <v/>
      </c>
      <c r="E32" s="32" t="e">
        <f t="shared" si="1"/>
        <v>#VALUE!</v>
      </c>
      <c r="F32" s="31" t="e">
        <f t="shared" si="2"/>
        <v>#VALUE!</v>
      </c>
      <c r="G32" s="31" t="str">
        <f t="shared" si="5"/>
        <v/>
      </c>
      <c r="H32" s="31" t="str">
        <f t="shared" si="6"/>
        <v/>
      </c>
      <c r="I32" s="31" t="e">
        <f t="shared" si="3"/>
        <v>#VALUE!</v>
      </c>
      <c r="J32" s="24"/>
      <c r="K32" s="24"/>
    </row>
    <row r="33" spans="1:11" x14ac:dyDescent="0.25">
      <c r="A33" s="27" t="str">
        <f t="shared" si="4"/>
        <v/>
      </c>
      <c r="B33" s="28" t="str">
        <f t="shared" si="0"/>
        <v/>
      </c>
      <c r="C33" s="31" t="str">
        <f t="shared" si="7"/>
        <v/>
      </c>
      <c r="D33" s="31" t="str">
        <f t="shared" si="8"/>
        <v/>
      </c>
      <c r="E33" s="32" t="e">
        <f t="shared" si="1"/>
        <v>#VALUE!</v>
      </c>
      <c r="F33" s="31" t="e">
        <f t="shared" si="2"/>
        <v>#VALUE!</v>
      </c>
      <c r="G33" s="31" t="str">
        <f t="shared" si="5"/>
        <v/>
      </c>
      <c r="H33" s="31" t="str">
        <f t="shared" si="6"/>
        <v/>
      </c>
      <c r="I33" s="31" t="e">
        <f t="shared" si="3"/>
        <v>#VALUE!</v>
      </c>
      <c r="J33" s="24"/>
      <c r="K33" s="24"/>
    </row>
    <row r="34" spans="1:11" x14ac:dyDescent="0.25">
      <c r="A34" s="27" t="str">
        <f t="shared" si="4"/>
        <v/>
      </c>
      <c r="B34" s="28" t="str">
        <f t="shared" si="0"/>
        <v/>
      </c>
      <c r="C34" s="31" t="str">
        <f t="shared" si="7"/>
        <v/>
      </c>
      <c r="D34" s="31" t="str">
        <f t="shared" si="8"/>
        <v/>
      </c>
      <c r="E34" s="32" t="e">
        <f t="shared" si="1"/>
        <v>#VALUE!</v>
      </c>
      <c r="F34" s="31" t="e">
        <f t="shared" si="2"/>
        <v>#VALUE!</v>
      </c>
      <c r="G34" s="31" t="str">
        <f t="shared" si="5"/>
        <v/>
      </c>
      <c r="H34" s="31" t="str">
        <f t="shared" si="6"/>
        <v/>
      </c>
      <c r="I34" s="31" t="e">
        <f t="shared" si="3"/>
        <v>#VALUE!</v>
      </c>
      <c r="J34" s="24"/>
      <c r="K34" s="24"/>
    </row>
    <row r="35" spans="1:11" x14ac:dyDescent="0.25">
      <c r="A35" s="27" t="str">
        <f t="shared" si="4"/>
        <v/>
      </c>
      <c r="B35" s="28" t="str">
        <f t="shared" si="0"/>
        <v/>
      </c>
      <c r="C35" s="31" t="str">
        <f t="shared" si="7"/>
        <v/>
      </c>
      <c r="D35" s="31" t="str">
        <f t="shared" si="8"/>
        <v/>
      </c>
      <c r="E35" s="32" t="e">
        <f t="shared" si="1"/>
        <v>#VALUE!</v>
      </c>
      <c r="F35" s="31" t="e">
        <f t="shared" si="2"/>
        <v>#VALUE!</v>
      </c>
      <c r="G35" s="31" t="str">
        <f t="shared" si="5"/>
        <v/>
      </c>
      <c r="H35" s="31" t="str">
        <f t="shared" si="6"/>
        <v/>
      </c>
      <c r="I35" s="31" t="e">
        <f t="shared" si="3"/>
        <v>#VALUE!</v>
      </c>
      <c r="J35" s="24"/>
      <c r="K35" s="24"/>
    </row>
    <row r="36" spans="1:11" x14ac:dyDescent="0.25">
      <c r="A36" s="27" t="str">
        <f t="shared" si="4"/>
        <v/>
      </c>
      <c r="B36" s="28" t="str">
        <f t="shared" si="0"/>
        <v/>
      </c>
      <c r="C36" s="31" t="str">
        <f t="shared" si="7"/>
        <v/>
      </c>
      <c r="D36" s="31" t="str">
        <f t="shared" si="8"/>
        <v/>
      </c>
      <c r="E36" s="32" t="e">
        <f t="shared" si="1"/>
        <v>#VALUE!</v>
      </c>
      <c r="F36" s="31" t="e">
        <f t="shared" si="2"/>
        <v>#VALUE!</v>
      </c>
      <c r="G36" s="31" t="str">
        <f t="shared" si="5"/>
        <v/>
      </c>
      <c r="H36" s="31" t="str">
        <f t="shared" si="6"/>
        <v/>
      </c>
      <c r="I36" s="31" t="e">
        <f t="shared" si="3"/>
        <v>#VALUE!</v>
      </c>
      <c r="J36" s="24"/>
      <c r="K36" s="24"/>
    </row>
    <row r="37" spans="1:11" x14ac:dyDescent="0.25">
      <c r="A37" s="27" t="str">
        <f t="shared" si="4"/>
        <v/>
      </c>
      <c r="B37" s="28" t="str">
        <f t="shared" si="0"/>
        <v/>
      </c>
      <c r="C37" s="31" t="str">
        <f t="shared" si="7"/>
        <v/>
      </c>
      <c r="D37" s="31" t="str">
        <f t="shared" si="8"/>
        <v/>
      </c>
      <c r="E37" s="32" t="e">
        <f t="shared" si="1"/>
        <v>#VALUE!</v>
      </c>
      <c r="F37" s="31" t="e">
        <f t="shared" si="2"/>
        <v>#VALUE!</v>
      </c>
      <c r="G37" s="31" t="str">
        <f t="shared" si="5"/>
        <v/>
      </c>
      <c r="H37" s="31" t="str">
        <f t="shared" si="6"/>
        <v/>
      </c>
      <c r="I37" s="31" t="e">
        <f t="shared" si="3"/>
        <v>#VALUE!</v>
      </c>
      <c r="J37" s="24"/>
      <c r="K37" s="24"/>
    </row>
    <row r="38" spans="1:11" x14ac:dyDescent="0.25">
      <c r="A38" s="27" t="str">
        <f t="shared" si="4"/>
        <v/>
      </c>
      <c r="B38" s="28" t="str">
        <f t="shared" si="0"/>
        <v/>
      </c>
      <c r="C38" s="31" t="str">
        <f t="shared" si="7"/>
        <v/>
      </c>
      <c r="D38" s="31" t="str">
        <f t="shared" si="8"/>
        <v/>
      </c>
      <c r="E38" s="32" t="e">
        <f t="shared" si="1"/>
        <v>#VALUE!</v>
      </c>
      <c r="F38" s="31" t="e">
        <f t="shared" si="2"/>
        <v>#VALUE!</v>
      </c>
      <c r="G38" s="31" t="str">
        <f t="shared" si="5"/>
        <v/>
      </c>
      <c r="H38" s="31" t="str">
        <f t="shared" si="6"/>
        <v/>
      </c>
      <c r="I38" s="31" t="e">
        <f t="shared" si="3"/>
        <v>#VALUE!</v>
      </c>
      <c r="J38" s="24"/>
      <c r="K38" s="24"/>
    </row>
    <row r="39" spans="1:11" x14ac:dyDescent="0.25">
      <c r="A39" s="27" t="str">
        <f t="shared" si="4"/>
        <v/>
      </c>
      <c r="B39" s="28" t="str">
        <f t="shared" si="0"/>
        <v/>
      </c>
      <c r="C39" s="31" t="str">
        <f t="shared" si="7"/>
        <v/>
      </c>
      <c r="D39" s="31" t="str">
        <f t="shared" si="8"/>
        <v/>
      </c>
      <c r="E39" s="32" t="e">
        <f t="shared" si="1"/>
        <v>#VALUE!</v>
      </c>
      <c r="F39" s="31" t="e">
        <f t="shared" si="2"/>
        <v>#VALUE!</v>
      </c>
      <c r="G39" s="31" t="str">
        <f t="shared" si="5"/>
        <v/>
      </c>
      <c r="H39" s="31" t="str">
        <f t="shared" si="6"/>
        <v/>
      </c>
      <c r="I39" s="31" t="e">
        <f t="shared" si="3"/>
        <v>#VALUE!</v>
      </c>
      <c r="J39" s="24"/>
      <c r="K39" s="24"/>
    </row>
    <row r="40" spans="1:11" x14ac:dyDescent="0.25">
      <c r="A40" s="27" t="str">
        <f t="shared" si="4"/>
        <v/>
      </c>
      <c r="B40" s="28" t="str">
        <f t="shared" si="0"/>
        <v/>
      </c>
      <c r="C40" s="31" t="str">
        <f t="shared" si="7"/>
        <v/>
      </c>
      <c r="D40" s="31" t="str">
        <f t="shared" si="8"/>
        <v/>
      </c>
      <c r="E40" s="32" t="e">
        <f t="shared" si="1"/>
        <v>#VALUE!</v>
      </c>
      <c r="F40" s="31" t="e">
        <f t="shared" si="2"/>
        <v>#VALUE!</v>
      </c>
      <c r="G40" s="31" t="str">
        <f t="shared" si="5"/>
        <v/>
      </c>
      <c r="H40" s="31" t="str">
        <f t="shared" si="6"/>
        <v/>
      </c>
      <c r="I40" s="31" t="e">
        <f t="shared" si="3"/>
        <v>#VALUE!</v>
      </c>
      <c r="J40" s="24"/>
      <c r="K40" s="24"/>
    </row>
    <row r="41" spans="1:11" x14ac:dyDescent="0.25">
      <c r="A41" s="27" t="str">
        <f t="shared" si="4"/>
        <v/>
      </c>
      <c r="B41" s="28" t="str">
        <f t="shared" si="0"/>
        <v/>
      </c>
      <c r="C41" s="31" t="str">
        <f t="shared" si="7"/>
        <v/>
      </c>
      <c r="D41" s="31" t="str">
        <f t="shared" si="8"/>
        <v/>
      </c>
      <c r="E41" s="32" t="e">
        <f t="shared" si="1"/>
        <v>#VALUE!</v>
      </c>
      <c r="F41" s="31" t="e">
        <f t="shared" si="2"/>
        <v>#VALUE!</v>
      </c>
      <c r="G41" s="31" t="str">
        <f t="shared" si="5"/>
        <v/>
      </c>
      <c r="H41" s="31" t="str">
        <f t="shared" si="6"/>
        <v/>
      </c>
      <c r="I41" s="31" t="e">
        <f t="shared" si="3"/>
        <v>#VALUE!</v>
      </c>
      <c r="J41" s="24"/>
      <c r="K41" s="24"/>
    </row>
    <row r="42" spans="1:11" x14ac:dyDescent="0.25">
      <c r="A42" s="27" t="str">
        <f t="shared" si="4"/>
        <v/>
      </c>
      <c r="B42" s="28" t="str">
        <f t="shared" si="0"/>
        <v/>
      </c>
      <c r="C42" s="31" t="str">
        <f t="shared" si="7"/>
        <v/>
      </c>
      <c r="D42" s="31" t="str">
        <f t="shared" si="8"/>
        <v/>
      </c>
      <c r="E42" s="32" t="e">
        <f t="shared" si="1"/>
        <v>#VALUE!</v>
      </c>
      <c r="F42" s="31" t="e">
        <f t="shared" si="2"/>
        <v>#VALUE!</v>
      </c>
      <c r="G42" s="31" t="str">
        <f t="shared" si="5"/>
        <v/>
      </c>
      <c r="H42" s="31" t="str">
        <f t="shared" si="6"/>
        <v/>
      </c>
      <c r="I42" s="31" t="e">
        <f t="shared" si="3"/>
        <v>#VALUE!</v>
      </c>
      <c r="J42" s="24"/>
      <c r="K42" s="24"/>
    </row>
    <row r="43" spans="1:11" x14ac:dyDescent="0.25">
      <c r="A43" s="27" t="str">
        <f t="shared" si="4"/>
        <v/>
      </c>
      <c r="B43" s="28" t="str">
        <f t="shared" si="0"/>
        <v/>
      </c>
      <c r="C43" s="31" t="str">
        <f t="shared" si="7"/>
        <v/>
      </c>
      <c r="D43" s="31" t="str">
        <f t="shared" si="8"/>
        <v/>
      </c>
      <c r="E43" s="32" t="e">
        <f t="shared" si="1"/>
        <v>#VALUE!</v>
      </c>
      <c r="F43" s="31" t="e">
        <f t="shared" si="2"/>
        <v>#VALUE!</v>
      </c>
      <c r="G43" s="31" t="str">
        <f t="shared" si="5"/>
        <v/>
      </c>
      <c r="H43" s="31" t="str">
        <f t="shared" si="6"/>
        <v/>
      </c>
      <c r="I43" s="31" t="e">
        <f t="shared" si="3"/>
        <v>#VALUE!</v>
      </c>
      <c r="J43" s="24"/>
      <c r="K43" s="24"/>
    </row>
    <row r="44" spans="1:11" x14ac:dyDescent="0.25">
      <c r="A44" s="27" t="str">
        <f t="shared" si="4"/>
        <v/>
      </c>
      <c r="B44" s="28" t="str">
        <f t="shared" si="0"/>
        <v/>
      </c>
      <c r="C44" s="31" t="str">
        <f t="shared" si="7"/>
        <v/>
      </c>
      <c r="D44" s="31" t="str">
        <f t="shared" si="8"/>
        <v/>
      </c>
      <c r="E44" s="32" t="e">
        <f t="shared" si="1"/>
        <v>#VALUE!</v>
      </c>
      <c r="F44" s="31" t="e">
        <f t="shared" si="2"/>
        <v>#VALUE!</v>
      </c>
      <c r="G44" s="31" t="str">
        <f t="shared" si="5"/>
        <v/>
      </c>
      <c r="H44" s="31" t="str">
        <f t="shared" si="6"/>
        <v/>
      </c>
      <c r="I44" s="31" t="e">
        <f t="shared" si="3"/>
        <v>#VALUE!</v>
      </c>
      <c r="J44" s="24"/>
      <c r="K44" s="24"/>
    </row>
    <row r="45" spans="1:11" x14ac:dyDescent="0.25">
      <c r="A45" s="27" t="str">
        <f t="shared" si="4"/>
        <v/>
      </c>
      <c r="B45" s="28" t="str">
        <f t="shared" si="0"/>
        <v/>
      </c>
      <c r="C45" s="31" t="str">
        <f t="shared" si="7"/>
        <v/>
      </c>
      <c r="D45" s="31" t="str">
        <f t="shared" si="8"/>
        <v/>
      </c>
      <c r="E45" s="32" t="e">
        <f t="shared" si="1"/>
        <v>#VALUE!</v>
      </c>
      <c r="F45" s="31" t="e">
        <f t="shared" si="2"/>
        <v>#VALUE!</v>
      </c>
      <c r="G45" s="31" t="str">
        <f t="shared" si="5"/>
        <v/>
      </c>
      <c r="H45" s="31" t="str">
        <f t="shared" si="6"/>
        <v/>
      </c>
      <c r="I45" s="31" t="e">
        <f t="shared" si="3"/>
        <v>#VALUE!</v>
      </c>
      <c r="J45" s="24"/>
      <c r="K45" s="24"/>
    </row>
    <row r="46" spans="1:11" x14ac:dyDescent="0.25">
      <c r="A46" s="27" t="str">
        <f t="shared" si="4"/>
        <v/>
      </c>
      <c r="B46" s="28" t="str">
        <f t="shared" si="0"/>
        <v/>
      </c>
      <c r="C46" s="31" t="str">
        <f t="shared" si="7"/>
        <v/>
      </c>
      <c r="D46" s="31" t="str">
        <f t="shared" si="8"/>
        <v/>
      </c>
      <c r="E46" s="32" t="e">
        <f t="shared" si="1"/>
        <v>#VALUE!</v>
      </c>
      <c r="F46" s="31" t="e">
        <f t="shared" si="2"/>
        <v>#VALUE!</v>
      </c>
      <c r="G46" s="31" t="str">
        <f t="shared" si="5"/>
        <v/>
      </c>
      <c r="H46" s="31" t="str">
        <f t="shared" si="6"/>
        <v/>
      </c>
      <c r="I46" s="31" t="e">
        <f t="shared" si="3"/>
        <v>#VALUE!</v>
      </c>
      <c r="J46" s="24"/>
      <c r="K46" s="24"/>
    </row>
    <row r="47" spans="1:11" x14ac:dyDescent="0.25">
      <c r="A47" s="27" t="str">
        <f t="shared" si="4"/>
        <v/>
      </c>
      <c r="B47" s="28" t="str">
        <f t="shared" si="0"/>
        <v/>
      </c>
      <c r="C47" s="31" t="str">
        <f t="shared" si="7"/>
        <v/>
      </c>
      <c r="D47" s="31" t="str">
        <f t="shared" si="8"/>
        <v/>
      </c>
      <c r="E47" s="32" t="e">
        <f t="shared" si="1"/>
        <v>#VALUE!</v>
      </c>
      <c r="F47" s="31" t="e">
        <f t="shared" si="2"/>
        <v>#VALUE!</v>
      </c>
      <c r="G47" s="31" t="str">
        <f t="shared" si="5"/>
        <v/>
      </c>
      <c r="H47" s="31" t="str">
        <f t="shared" si="6"/>
        <v/>
      </c>
      <c r="I47" s="31" t="e">
        <f t="shared" si="3"/>
        <v>#VALUE!</v>
      </c>
      <c r="J47" s="24"/>
      <c r="K47" s="24"/>
    </row>
    <row r="48" spans="1:11" x14ac:dyDescent="0.25">
      <c r="A48" s="27" t="str">
        <f t="shared" si="4"/>
        <v/>
      </c>
      <c r="B48" s="28" t="str">
        <f t="shared" si="0"/>
        <v/>
      </c>
      <c r="C48" s="31" t="str">
        <f t="shared" si="7"/>
        <v/>
      </c>
      <c r="D48" s="31" t="str">
        <f t="shared" si="8"/>
        <v/>
      </c>
      <c r="E48" s="32" t="e">
        <f t="shared" si="1"/>
        <v>#VALUE!</v>
      </c>
      <c r="F48" s="31" t="e">
        <f t="shared" si="2"/>
        <v>#VALUE!</v>
      </c>
      <c r="G48" s="31" t="str">
        <f t="shared" si="5"/>
        <v/>
      </c>
      <c r="H48" s="31" t="str">
        <f t="shared" si="6"/>
        <v/>
      </c>
      <c r="I48" s="31" t="e">
        <f t="shared" si="3"/>
        <v>#VALUE!</v>
      </c>
      <c r="J48" s="24"/>
      <c r="K48" s="24"/>
    </row>
    <row r="49" spans="1:11" x14ac:dyDescent="0.25">
      <c r="A49" s="27" t="str">
        <f t="shared" si="4"/>
        <v/>
      </c>
      <c r="B49" s="28" t="str">
        <f t="shared" si="0"/>
        <v/>
      </c>
      <c r="C49" s="31" t="str">
        <f t="shared" si="7"/>
        <v/>
      </c>
      <c r="D49" s="31" t="str">
        <f t="shared" si="8"/>
        <v/>
      </c>
      <c r="E49" s="32" t="e">
        <f t="shared" si="1"/>
        <v>#VALUE!</v>
      </c>
      <c r="F49" s="31" t="e">
        <f t="shared" si="2"/>
        <v>#VALUE!</v>
      </c>
      <c r="G49" s="31" t="str">
        <f t="shared" si="5"/>
        <v/>
      </c>
      <c r="H49" s="31" t="str">
        <f t="shared" si="6"/>
        <v/>
      </c>
      <c r="I49" s="31" t="e">
        <f t="shared" si="3"/>
        <v>#VALUE!</v>
      </c>
      <c r="J49" s="24"/>
      <c r="K49" s="24"/>
    </row>
    <row r="50" spans="1:11" x14ac:dyDescent="0.25">
      <c r="A50" s="27" t="str">
        <f t="shared" si="4"/>
        <v/>
      </c>
      <c r="B50" s="28" t="str">
        <f t="shared" si="0"/>
        <v/>
      </c>
      <c r="C50" s="31" t="str">
        <f t="shared" si="7"/>
        <v/>
      </c>
      <c r="D50" s="31" t="str">
        <f t="shared" si="8"/>
        <v/>
      </c>
      <c r="E50" s="32" t="e">
        <f t="shared" si="1"/>
        <v>#VALUE!</v>
      </c>
      <c r="F50" s="31" t="e">
        <f t="shared" si="2"/>
        <v>#VALUE!</v>
      </c>
      <c r="G50" s="31" t="str">
        <f t="shared" si="5"/>
        <v/>
      </c>
      <c r="H50" s="31" t="str">
        <f t="shared" si="6"/>
        <v/>
      </c>
      <c r="I50" s="31" t="e">
        <f t="shared" si="3"/>
        <v>#VALUE!</v>
      </c>
      <c r="J50" s="24"/>
      <c r="K50" s="24"/>
    </row>
    <row r="51" spans="1:11" x14ac:dyDescent="0.25">
      <c r="A51" s="27" t="str">
        <f t="shared" si="4"/>
        <v/>
      </c>
      <c r="B51" s="28" t="str">
        <f t="shared" si="0"/>
        <v/>
      </c>
      <c r="C51" s="31" t="str">
        <f t="shared" si="7"/>
        <v/>
      </c>
      <c r="D51" s="31" t="str">
        <f t="shared" si="8"/>
        <v/>
      </c>
      <c r="E51" s="32" t="e">
        <f t="shared" si="1"/>
        <v>#VALUE!</v>
      </c>
      <c r="F51" s="31" t="e">
        <f t="shared" si="2"/>
        <v>#VALUE!</v>
      </c>
      <c r="G51" s="31" t="str">
        <f t="shared" si="5"/>
        <v/>
      </c>
      <c r="H51" s="31" t="str">
        <f t="shared" si="6"/>
        <v/>
      </c>
      <c r="I51" s="31" t="e">
        <f t="shared" si="3"/>
        <v>#VALUE!</v>
      </c>
      <c r="J51" s="24"/>
      <c r="K51" s="24"/>
    </row>
    <row r="52" spans="1:11" x14ac:dyDescent="0.25">
      <c r="A52" s="27" t="str">
        <f t="shared" si="4"/>
        <v/>
      </c>
      <c r="B52" s="28" t="str">
        <f t="shared" si="0"/>
        <v/>
      </c>
      <c r="C52" s="31" t="str">
        <f t="shared" si="7"/>
        <v/>
      </c>
      <c r="D52" s="31" t="str">
        <f t="shared" si="8"/>
        <v/>
      </c>
      <c r="E52" s="32" t="e">
        <f t="shared" si="1"/>
        <v>#VALUE!</v>
      </c>
      <c r="F52" s="31" t="e">
        <f t="shared" si="2"/>
        <v>#VALUE!</v>
      </c>
      <c r="G52" s="31" t="str">
        <f t="shared" si="5"/>
        <v/>
      </c>
      <c r="H52" s="31" t="str">
        <f t="shared" si="6"/>
        <v/>
      </c>
      <c r="I52" s="31" t="e">
        <f t="shared" si="3"/>
        <v>#VALUE!</v>
      </c>
      <c r="J52" s="24"/>
      <c r="K52" s="24"/>
    </row>
    <row r="53" spans="1:11" x14ac:dyDescent="0.25">
      <c r="A53" s="27" t="str">
        <f t="shared" si="4"/>
        <v/>
      </c>
      <c r="B53" s="28" t="str">
        <f t="shared" si="0"/>
        <v/>
      </c>
      <c r="C53" s="31" t="str">
        <f t="shared" si="7"/>
        <v/>
      </c>
      <c r="D53" s="31" t="str">
        <f t="shared" si="8"/>
        <v/>
      </c>
      <c r="E53" s="32" t="e">
        <f t="shared" si="1"/>
        <v>#VALUE!</v>
      </c>
      <c r="F53" s="31" t="e">
        <f t="shared" si="2"/>
        <v>#VALUE!</v>
      </c>
      <c r="G53" s="31" t="str">
        <f t="shared" si="5"/>
        <v/>
      </c>
      <c r="H53" s="31" t="str">
        <f t="shared" si="6"/>
        <v/>
      </c>
      <c r="I53" s="31" t="e">
        <f t="shared" si="3"/>
        <v>#VALUE!</v>
      </c>
      <c r="J53" s="24"/>
      <c r="K53" s="24"/>
    </row>
    <row r="54" spans="1:11" x14ac:dyDescent="0.25">
      <c r="A54" s="27" t="str">
        <f t="shared" si="4"/>
        <v/>
      </c>
      <c r="B54" s="28" t="str">
        <f t="shared" si="0"/>
        <v/>
      </c>
      <c r="C54" s="31" t="str">
        <f t="shared" si="7"/>
        <v/>
      </c>
      <c r="D54" s="31" t="str">
        <f t="shared" si="8"/>
        <v/>
      </c>
      <c r="E54" s="32" t="e">
        <f t="shared" si="1"/>
        <v>#VALUE!</v>
      </c>
      <c r="F54" s="31" t="e">
        <f t="shared" si="2"/>
        <v>#VALUE!</v>
      </c>
      <c r="G54" s="31" t="str">
        <f t="shared" si="5"/>
        <v/>
      </c>
      <c r="H54" s="31" t="str">
        <f t="shared" si="6"/>
        <v/>
      </c>
      <c r="I54" s="31" t="e">
        <f t="shared" si="3"/>
        <v>#VALUE!</v>
      </c>
      <c r="J54" s="24"/>
      <c r="K54" s="24"/>
    </row>
    <row r="55" spans="1:11" x14ac:dyDescent="0.25">
      <c r="A55" s="27" t="str">
        <f t="shared" si="4"/>
        <v/>
      </c>
      <c r="B55" s="28" t="str">
        <f t="shared" si="0"/>
        <v/>
      </c>
      <c r="C55" s="31" t="str">
        <f t="shared" si="7"/>
        <v/>
      </c>
      <c r="D55" s="31" t="str">
        <f t="shared" si="8"/>
        <v/>
      </c>
      <c r="E55" s="32" t="e">
        <f t="shared" si="1"/>
        <v>#VALUE!</v>
      </c>
      <c r="F55" s="31" t="e">
        <f t="shared" si="2"/>
        <v>#VALUE!</v>
      </c>
      <c r="G55" s="31" t="str">
        <f t="shared" si="5"/>
        <v/>
      </c>
      <c r="H55" s="31" t="str">
        <f t="shared" si="6"/>
        <v/>
      </c>
      <c r="I55" s="31" t="e">
        <f t="shared" si="3"/>
        <v>#VALUE!</v>
      </c>
      <c r="J55" s="24"/>
      <c r="K55" s="24"/>
    </row>
    <row r="56" spans="1:11" x14ac:dyDescent="0.25">
      <c r="A56" s="27" t="str">
        <f t="shared" si="4"/>
        <v/>
      </c>
      <c r="B56" s="28" t="str">
        <f t="shared" si="0"/>
        <v/>
      </c>
      <c r="C56" s="31" t="str">
        <f t="shared" si="7"/>
        <v/>
      </c>
      <c r="D56" s="31" t="str">
        <f t="shared" si="8"/>
        <v/>
      </c>
      <c r="E56" s="32" t="e">
        <f t="shared" si="1"/>
        <v>#VALUE!</v>
      </c>
      <c r="F56" s="31" t="e">
        <f t="shared" si="2"/>
        <v>#VALUE!</v>
      </c>
      <c r="G56" s="31" t="str">
        <f t="shared" si="5"/>
        <v/>
      </c>
      <c r="H56" s="31" t="str">
        <f t="shared" si="6"/>
        <v/>
      </c>
      <c r="I56" s="31" t="e">
        <f t="shared" si="3"/>
        <v>#VALUE!</v>
      </c>
      <c r="J56" s="24"/>
      <c r="K56" s="24"/>
    </row>
    <row r="57" spans="1:11" x14ac:dyDescent="0.25">
      <c r="A57" s="27" t="str">
        <f t="shared" si="4"/>
        <v/>
      </c>
      <c r="B57" s="28" t="str">
        <f t="shared" si="0"/>
        <v/>
      </c>
      <c r="C57" s="31" t="str">
        <f t="shared" si="7"/>
        <v/>
      </c>
      <c r="D57" s="31" t="str">
        <f t="shared" si="8"/>
        <v/>
      </c>
      <c r="E57" s="32" t="e">
        <f t="shared" si="1"/>
        <v>#VALUE!</v>
      </c>
      <c r="F57" s="31" t="e">
        <f t="shared" si="2"/>
        <v>#VALUE!</v>
      </c>
      <c r="G57" s="31" t="str">
        <f t="shared" si="5"/>
        <v/>
      </c>
      <c r="H57" s="31" t="str">
        <f t="shared" si="6"/>
        <v/>
      </c>
      <c r="I57" s="31" t="e">
        <f t="shared" si="3"/>
        <v>#VALUE!</v>
      </c>
      <c r="J57" s="24"/>
      <c r="K57" s="24"/>
    </row>
    <row r="58" spans="1:11" x14ac:dyDescent="0.25">
      <c r="A58" s="27" t="str">
        <f t="shared" si="4"/>
        <v/>
      </c>
      <c r="B58" s="28" t="str">
        <f t="shared" si="0"/>
        <v/>
      </c>
      <c r="C58" s="31" t="str">
        <f t="shared" si="7"/>
        <v/>
      </c>
      <c r="D58" s="31" t="str">
        <f t="shared" si="8"/>
        <v/>
      </c>
      <c r="E58" s="32" t="e">
        <f t="shared" si="1"/>
        <v>#VALUE!</v>
      </c>
      <c r="F58" s="31" t="e">
        <f t="shared" si="2"/>
        <v>#VALUE!</v>
      </c>
      <c r="G58" s="31" t="str">
        <f t="shared" si="5"/>
        <v/>
      </c>
      <c r="H58" s="31" t="str">
        <f t="shared" si="6"/>
        <v/>
      </c>
      <c r="I58" s="31" t="e">
        <f t="shared" si="3"/>
        <v>#VALUE!</v>
      </c>
      <c r="J58" s="24"/>
      <c r="K58" s="24"/>
    </row>
    <row r="59" spans="1:11" x14ac:dyDescent="0.25">
      <c r="A59" s="27" t="str">
        <f t="shared" si="4"/>
        <v/>
      </c>
      <c r="B59" s="28" t="str">
        <f t="shared" si="0"/>
        <v/>
      </c>
      <c r="C59" s="31" t="str">
        <f t="shared" si="7"/>
        <v/>
      </c>
      <c r="D59" s="31" t="str">
        <f t="shared" si="8"/>
        <v/>
      </c>
      <c r="E59" s="32" t="e">
        <f t="shared" si="1"/>
        <v>#VALUE!</v>
      </c>
      <c r="F59" s="31" t="e">
        <f t="shared" si="2"/>
        <v>#VALUE!</v>
      </c>
      <c r="G59" s="31" t="str">
        <f t="shared" si="5"/>
        <v/>
      </c>
      <c r="H59" s="31" t="str">
        <f t="shared" si="6"/>
        <v/>
      </c>
      <c r="I59" s="31" t="e">
        <f t="shared" si="3"/>
        <v>#VALUE!</v>
      </c>
      <c r="J59" s="24"/>
      <c r="K59" s="24"/>
    </row>
    <row r="60" spans="1:11" x14ac:dyDescent="0.25">
      <c r="A60" s="27" t="str">
        <f t="shared" si="4"/>
        <v/>
      </c>
      <c r="B60" s="28" t="str">
        <f t="shared" si="0"/>
        <v/>
      </c>
      <c r="C60" s="31" t="str">
        <f t="shared" si="7"/>
        <v/>
      </c>
      <c r="D60" s="31" t="str">
        <f t="shared" si="8"/>
        <v/>
      </c>
      <c r="E60" s="32" t="e">
        <f t="shared" si="1"/>
        <v>#VALUE!</v>
      </c>
      <c r="F60" s="31" t="e">
        <f t="shared" si="2"/>
        <v>#VALUE!</v>
      </c>
      <c r="G60" s="31" t="str">
        <f t="shared" si="5"/>
        <v/>
      </c>
      <c r="H60" s="31" t="str">
        <f t="shared" si="6"/>
        <v/>
      </c>
      <c r="I60" s="31" t="e">
        <f t="shared" si="3"/>
        <v>#VALUE!</v>
      </c>
      <c r="J60" s="24"/>
      <c r="K60" s="24"/>
    </row>
    <row r="61" spans="1:11" x14ac:dyDescent="0.25">
      <c r="A61" s="27" t="str">
        <f t="shared" si="4"/>
        <v/>
      </c>
      <c r="B61" s="28" t="str">
        <f t="shared" si="0"/>
        <v/>
      </c>
      <c r="C61" s="31" t="str">
        <f t="shared" si="7"/>
        <v/>
      </c>
      <c r="D61" s="31" t="str">
        <f t="shared" si="8"/>
        <v/>
      </c>
      <c r="E61" s="32" t="e">
        <f t="shared" si="1"/>
        <v>#VALUE!</v>
      </c>
      <c r="F61" s="31" t="e">
        <f t="shared" si="2"/>
        <v>#VALUE!</v>
      </c>
      <c r="G61" s="31" t="str">
        <f t="shared" si="5"/>
        <v/>
      </c>
      <c r="H61" s="31" t="str">
        <f t="shared" si="6"/>
        <v/>
      </c>
      <c r="I61" s="31" t="e">
        <f t="shared" si="3"/>
        <v>#VALUE!</v>
      </c>
      <c r="J61" s="24"/>
      <c r="K61" s="24"/>
    </row>
    <row r="62" spans="1:11" x14ac:dyDescent="0.25">
      <c r="A62" s="27" t="str">
        <f t="shared" si="4"/>
        <v/>
      </c>
      <c r="B62" s="28" t="str">
        <f t="shared" si="0"/>
        <v/>
      </c>
      <c r="C62" s="31" t="str">
        <f t="shared" si="7"/>
        <v/>
      </c>
      <c r="D62" s="31" t="str">
        <f t="shared" si="8"/>
        <v/>
      </c>
      <c r="E62" s="32" t="e">
        <f t="shared" si="1"/>
        <v>#VALUE!</v>
      </c>
      <c r="F62" s="31" t="e">
        <f t="shared" si="2"/>
        <v>#VALUE!</v>
      </c>
      <c r="G62" s="31" t="str">
        <f t="shared" si="5"/>
        <v/>
      </c>
      <c r="H62" s="31" t="str">
        <f t="shared" si="6"/>
        <v/>
      </c>
      <c r="I62" s="31" t="e">
        <f t="shared" si="3"/>
        <v>#VALUE!</v>
      </c>
      <c r="J62" s="24"/>
      <c r="K62" s="24"/>
    </row>
    <row r="63" spans="1:11" x14ac:dyDescent="0.25">
      <c r="A63" s="27" t="str">
        <f t="shared" si="4"/>
        <v/>
      </c>
      <c r="B63" s="28" t="str">
        <f t="shared" si="0"/>
        <v/>
      </c>
      <c r="C63" s="31" t="str">
        <f t="shared" si="7"/>
        <v/>
      </c>
      <c r="D63" s="31" t="str">
        <f t="shared" si="8"/>
        <v/>
      </c>
      <c r="E63" s="32" t="e">
        <f t="shared" si="1"/>
        <v>#VALUE!</v>
      </c>
      <c r="F63" s="31" t="e">
        <f t="shared" si="2"/>
        <v>#VALUE!</v>
      </c>
      <c r="G63" s="31" t="str">
        <f t="shared" si="5"/>
        <v/>
      </c>
      <c r="H63" s="31" t="str">
        <f t="shared" si="6"/>
        <v/>
      </c>
      <c r="I63" s="31" t="e">
        <f t="shared" si="3"/>
        <v>#VALUE!</v>
      </c>
      <c r="J63" s="24"/>
      <c r="K63" s="24"/>
    </row>
    <row r="64" spans="1:11" x14ac:dyDescent="0.25">
      <c r="A64" s="27" t="str">
        <f t="shared" si="4"/>
        <v/>
      </c>
      <c r="B64" s="28" t="str">
        <f t="shared" si="0"/>
        <v/>
      </c>
      <c r="C64" s="31" t="str">
        <f t="shared" si="7"/>
        <v/>
      </c>
      <c r="D64" s="31" t="str">
        <f t="shared" si="8"/>
        <v/>
      </c>
      <c r="E64" s="32" t="e">
        <f t="shared" si="1"/>
        <v>#VALUE!</v>
      </c>
      <c r="F64" s="31" t="e">
        <f t="shared" si="2"/>
        <v>#VALUE!</v>
      </c>
      <c r="G64" s="31" t="str">
        <f t="shared" si="5"/>
        <v/>
      </c>
      <c r="H64" s="31" t="str">
        <f t="shared" si="6"/>
        <v/>
      </c>
      <c r="I64" s="31" t="e">
        <f t="shared" si="3"/>
        <v>#VALUE!</v>
      </c>
      <c r="J64" s="24"/>
      <c r="K64" s="24"/>
    </row>
    <row r="65" spans="1:11" x14ac:dyDescent="0.25">
      <c r="A65" s="27" t="str">
        <f t="shared" si="4"/>
        <v/>
      </c>
      <c r="B65" s="28" t="str">
        <f t="shared" si="0"/>
        <v/>
      </c>
      <c r="C65" s="31" t="str">
        <f t="shared" si="7"/>
        <v/>
      </c>
      <c r="D65" s="31" t="str">
        <f t="shared" si="8"/>
        <v/>
      </c>
      <c r="E65" s="32" t="e">
        <f t="shared" si="1"/>
        <v>#VALUE!</v>
      </c>
      <c r="F65" s="31" t="e">
        <f t="shared" si="2"/>
        <v>#VALUE!</v>
      </c>
      <c r="G65" s="31" t="str">
        <f t="shared" si="5"/>
        <v/>
      </c>
      <c r="H65" s="31" t="str">
        <f t="shared" si="6"/>
        <v/>
      </c>
      <c r="I65" s="31" t="e">
        <f t="shared" si="3"/>
        <v>#VALUE!</v>
      </c>
      <c r="J65" s="24"/>
      <c r="K65" s="24"/>
    </row>
    <row r="66" spans="1:11" x14ac:dyDescent="0.25">
      <c r="A66" s="27" t="str">
        <f t="shared" si="4"/>
        <v/>
      </c>
      <c r="B66" s="28" t="str">
        <f t="shared" si="0"/>
        <v/>
      </c>
      <c r="C66" s="31" t="str">
        <f t="shared" si="7"/>
        <v/>
      </c>
      <c r="D66" s="31" t="str">
        <f t="shared" si="8"/>
        <v/>
      </c>
      <c r="E66" s="32" t="e">
        <f t="shared" si="1"/>
        <v>#VALUE!</v>
      </c>
      <c r="F66" s="31" t="e">
        <f t="shared" si="2"/>
        <v>#VALUE!</v>
      </c>
      <c r="G66" s="31" t="str">
        <f t="shared" si="5"/>
        <v/>
      </c>
      <c r="H66" s="31" t="str">
        <f t="shared" si="6"/>
        <v/>
      </c>
      <c r="I66" s="31" t="e">
        <f t="shared" si="3"/>
        <v>#VALUE!</v>
      </c>
      <c r="J66" s="24"/>
      <c r="K66" s="24"/>
    </row>
    <row r="67" spans="1:11" x14ac:dyDescent="0.25">
      <c r="A67" s="27" t="str">
        <f t="shared" si="4"/>
        <v/>
      </c>
      <c r="B67" s="28" t="str">
        <f t="shared" si="0"/>
        <v/>
      </c>
      <c r="C67" s="31" t="str">
        <f t="shared" si="7"/>
        <v/>
      </c>
      <c r="D67" s="31" t="str">
        <f t="shared" si="8"/>
        <v/>
      </c>
      <c r="E67" s="32" t="e">
        <f t="shared" si="1"/>
        <v>#VALUE!</v>
      </c>
      <c r="F67" s="31" t="e">
        <f t="shared" si="2"/>
        <v>#VALUE!</v>
      </c>
      <c r="G67" s="31" t="str">
        <f t="shared" si="5"/>
        <v/>
      </c>
      <c r="H67" s="31" t="str">
        <f t="shared" si="6"/>
        <v/>
      </c>
      <c r="I67" s="31" t="e">
        <f t="shared" si="3"/>
        <v>#VALUE!</v>
      </c>
      <c r="J67" s="24"/>
      <c r="K67" s="24"/>
    </row>
    <row r="68" spans="1:11" x14ac:dyDescent="0.25">
      <c r="A68" s="27" t="str">
        <f t="shared" si="4"/>
        <v/>
      </c>
      <c r="B68" s="28" t="str">
        <f t="shared" si="0"/>
        <v/>
      </c>
      <c r="C68" s="31" t="str">
        <f t="shared" si="7"/>
        <v/>
      </c>
      <c r="D68" s="31" t="str">
        <f t="shared" si="8"/>
        <v/>
      </c>
      <c r="E68" s="32" t="e">
        <f t="shared" si="1"/>
        <v>#VALUE!</v>
      </c>
      <c r="F68" s="31" t="e">
        <f t="shared" si="2"/>
        <v>#VALUE!</v>
      </c>
      <c r="G68" s="31" t="str">
        <f t="shared" si="5"/>
        <v/>
      </c>
      <c r="H68" s="31" t="str">
        <f t="shared" si="6"/>
        <v/>
      </c>
      <c r="I68" s="31" t="e">
        <f t="shared" si="3"/>
        <v>#VALUE!</v>
      </c>
      <c r="J68" s="24"/>
      <c r="K68" s="24"/>
    </row>
    <row r="69" spans="1:11" x14ac:dyDescent="0.25">
      <c r="A69" s="27" t="str">
        <f t="shared" si="4"/>
        <v/>
      </c>
      <c r="B69" s="28" t="str">
        <f t="shared" si="0"/>
        <v/>
      </c>
      <c r="C69" s="31" t="str">
        <f t="shared" si="7"/>
        <v/>
      </c>
      <c r="D69" s="31" t="str">
        <f t="shared" si="8"/>
        <v/>
      </c>
      <c r="E69" s="32" t="e">
        <f t="shared" si="1"/>
        <v>#VALUE!</v>
      </c>
      <c r="F69" s="31" t="e">
        <f t="shared" si="2"/>
        <v>#VALUE!</v>
      </c>
      <c r="G69" s="31" t="str">
        <f t="shared" si="5"/>
        <v/>
      </c>
      <c r="H69" s="31" t="str">
        <f t="shared" si="6"/>
        <v/>
      </c>
      <c r="I69" s="31" t="e">
        <f t="shared" si="3"/>
        <v>#VALUE!</v>
      </c>
      <c r="J69" s="24"/>
      <c r="K69" s="24"/>
    </row>
    <row r="70" spans="1:11" x14ac:dyDescent="0.25">
      <c r="A70" s="27" t="str">
        <f t="shared" si="4"/>
        <v/>
      </c>
      <c r="B70" s="28" t="str">
        <f t="shared" si="0"/>
        <v/>
      </c>
      <c r="C70" s="31" t="str">
        <f t="shared" si="7"/>
        <v/>
      </c>
      <c r="D70" s="31" t="str">
        <f t="shared" si="8"/>
        <v/>
      </c>
      <c r="E70" s="32" t="e">
        <f t="shared" si="1"/>
        <v>#VALUE!</v>
      </c>
      <c r="F70" s="31" t="e">
        <f t="shared" si="2"/>
        <v>#VALUE!</v>
      </c>
      <c r="G70" s="31" t="str">
        <f t="shared" si="5"/>
        <v/>
      </c>
      <c r="H70" s="31" t="str">
        <f t="shared" si="6"/>
        <v/>
      </c>
      <c r="I70" s="31" t="e">
        <f t="shared" si="3"/>
        <v>#VALUE!</v>
      </c>
      <c r="J70" s="24"/>
      <c r="K70" s="24"/>
    </row>
    <row r="71" spans="1:11" x14ac:dyDescent="0.25">
      <c r="A71" s="27" t="str">
        <f t="shared" si="4"/>
        <v/>
      </c>
      <c r="B71" s="28" t="str">
        <f t="shared" si="0"/>
        <v/>
      </c>
      <c r="C71" s="31" t="str">
        <f t="shared" si="7"/>
        <v/>
      </c>
      <c r="D71" s="31" t="str">
        <f t="shared" si="8"/>
        <v/>
      </c>
      <c r="E71" s="32" t="e">
        <f t="shared" si="1"/>
        <v>#VALUE!</v>
      </c>
      <c r="F71" s="31" t="e">
        <f t="shared" si="2"/>
        <v>#VALUE!</v>
      </c>
      <c r="G71" s="31" t="str">
        <f t="shared" si="5"/>
        <v/>
      </c>
      <c r="H71" s="31" t="str">
        <f t="shared" si="6"/>
        <v/>
      </c>
      <c r="I71" s="31" t="e">
        <f t="shared" si="3"/>
        <v>#VALUE!</v>
      </c>
      <c r="J71" s="24"/>
      <c r="K71" s="24"/>
    </row>
    <row r="72" spans="1:11" x14ac:dyDescent="0.25">
      <c r="A72" s="27" t="str">
        <f t="shared" si="4"/>
        <v/>
      </c>
      <c r="B72" s="28" t="str">
        <f t="shared" si="0"/>
        <v/>
      </c>
      <c r="C72" s="31" t="str">
        <f t="shared" si="7"/>
        <v/>
      </c>
      <c r="D72" s="31" t="str">
        <f t="shared" si="8"/>
        <v/>
      </c>
      <c r="E72" s="32" t="e">
        <f t="shared" si="1"/>
        <v>#VALUE!</v>
      </c>
      <c r="F72" s="31" t="e">
        <f t="shared" si="2"/>
        <v>#VALUE!</v>
      </c>
      <c r="G72" s="31" t="str">
        <f t="shared" si="5"/>
        <v/>
      </c>
      <c r="H72" s="31" t="str">
        <f t="shared" si="6"/>
        <v/>
      </c>
      <c r="I72" s="31" t="e">
        <f t="shared" si="3"/>
        <v>#VALUE!</v>
      </c>
      <c r="J72" s="24"/>
      <c r="K72" s="24"/>
    </row>
    <row r="73" spans="1:11" x14ac:dyDescent="0.25">
      <c r="A73" s="27" t="str">
        <f t="shared" si="4"/>
        <v/>
      </c>
      <c r="B73" s="28" t="str">
        <f t="shared" si="0"/>
        <v/>
      </c>
      <c r="C73" s="31" t="str">
        <f t="shared" si="7"/>
        <v/>
      </c>
      <c r="D73" s="31" t="str">
        <f t="shared" si="8"/>
        <v/>
      </c>
      <c r="E73" s="32" t="e">
        <f t="shared" si="1"/>
        <v>#VALUE!</v>
      </c>
      <c r="F73" s="31" t="e">
        <f t="shared" si="2"/>
        <v>#VALUE!</v>
      </c>
      <c r="G73" s="31" t="str">
        <f t="shared" si="5"/>
        <v/>
      </c>
      <c r="H73" s="31" t="str">
        <f t="shared" si="6"/>
        <v/>
      </c>
      <c r="I73" s="31" t="e">
        <f t="shared" si="3"/>
        <v>#VALUE!</v>
      </c>
      <c r="J73" s="24"/>
      <c r="K73" s="24"/>
    </row>
    <row r="74" spans="1:11" x14ac:dyDescent="0.25">
      <c r="A74" s="27" t="str">
        <f t="shared" si="4"/>
        <v/>
      </c>
      <c r="B74" s="28" t="str">
        <f t="shared" si="0"/>
        <v/>
      </c>
      <c r="C74" s="31" t="str">
        <f t="shared" si="7"/>
        <v/>
      </c>
      <c r="D74" s="31" t="str">
        <f t="shared" si="8"/>
        <v/>
      </c>
      <c r="E74" s="32" t="e">
        <f t="shared" si="1"/>
        <v>#VALUE!</v>
      </c>
      <c r="F74" s="31" t="e">
        <f t="shared" si="2"/>
        <v>#VALUE!</v>
      </c>
      <c r="G74" s="31" t="str">
        <f t="shared" si="5"/>
        <v/>
      </c>
      <c r="H74" s="31" t="str">
        <f t="shared" si="6"/>
        <v/>
      </c>
      <c r="I74" s="31" t="e">
        <f t="shared" si="3"/>
        <v>#VALUE!</v>
      </c>
      <c r="J74" s="24"/>
      <c r="K74" s="24"/>
    </row>
    <row r="75" spans="1:11" x14ac:dyDescent="0.25">
      <c r="A75" s="27" t="str">
        <f t="shared" si="4"/>
        <v/>
      </c>
      <c r="B75" s="28" t="str">
        <f t="shared" si="0"/>
        <v/>
      </c>
      <c r="C75" s="31" t="str">
        <f t="shared" si="7"/>
        <v/>
      </c>
      <c r="D75" s="31" t="str">
        <f t="shared" si="8"/>
        <v/>
      </c>
      <c r="E75" s="32" t="e">
        <f t="shared" si="1"/>
        <v>#VALUE!</v>
      </c>
      <c r="F75" s="31" t="e">
        <f t="shared" si="2"/>
        <v>#VALUE!</v>
      </c>
      <c r="G75" s="31" t="str">
        <f t="shared" si="5"/>
        <v/>
      </c>
      <c r="H75" s="31" t="str">
        <f t="shared" si="6"/>
        <v/>
      </c>
      <c r="I75" s="31" t="e">
        <f t="shared" si="3"/>
        <v>#VALUE!</v>
      </c>
      <c r="J75" s="24"/>
      <c r="K75" s="24"/>
    </row>
    <row r="76" spans="1:11" x14ac:dyDescent="0.25">
      <c r="A76" s="27" t="str">
        <f t="shared" si="4"/>
        <v/>
      </c>
      <c r="B76" s="28" t="str">
        <f t="shared" si="0"/>
        <v/>
      </c>
      <c r="C76" s="31" t="str">
        <f t="shared" si="7"/>
        <v/>
      </c>
      <c r="D76" s="31" t="str">
        <f t="shared" si="8"/>
        <v/>
      </c>
      <c r="E76" s="32" t="e">
        <f t="shared" si="1"/>
        <v>#VALUE!</v>
      </c>
      <c r="F76" s="31" t="e">
        <f t="shared" si="2"/>
        <v>#VALUE!</v>
      </c>
      <c r="G76" s="31" t="str">
        <f t="shared" si="5"/>
        <v/>
      </c>
      <c r="H76" s="31" t="str">
        <f t="shared" si="6"/>
        <v/>
      </c>
      <c r="I76" s="31" t="e">
        <f t="shared" si="3"/>
        <v>#VALUE!</v>
      </c>
      <c r="J76" s="24"/>
      <c r="K76" s="24"/>
    </row>
    <row r="77" spans="1:11" x14ac:dyDescent="0.25">
      <c r="A77" s="27" t="str">
        <f t="shared" si="4"/>
        <v/>
      </c>
      <c r="B77" s="28" t="str">
        <f t="shared" si="0"/>
        <v/>
      </c>
      <c r="C77" s="31" t="str">
        <f t="shared" si="7"/>
        <v/>
      </c>
      <c r="D77" s="31" t="str">
        <f t="shared" si="8"/>
        <v/>
      </c>
      <c r="E77" s="32" t="e">
        <f t="shared" si="1"/>
        <v>#VALUE!</v>
      </c>
      <c r="F77" s="31" t="e">
        <f t="shared" si="2"/>
        <v>#VALUE!</v>
      </c>
      <c r="G77" s="31" t="str">
        <f t="shared" si="5"/>
        <v/>
      </c>
      <c r="H77" s="31" t="str">
        <f t="shared" si="6"/>
        <v/>
      </c>
      <c r="I77" s="31" t="e">
        <f t="shared" si="3"/>
        <v>#VALUE!</v>
      </c>
      <c r="J77" s="24"/>
      <c r="K77" s="24"/>
    </row>
    <row r="78" spans="1:11" x14ac:dyDescent="0.25">
      <c r="A78" s="27" t="str">
        <f t="shared" si="4"/>
        <v/>
      </c>
      <c r="B78" s="28" t="str">
        <f t="shared" si="0"/>
        <v/>
      </c>
      <c r="C78" s="31" t="str">
        <f t="shared" si="7"/>
        <v/>
      </c>
      <c r="D78" s="31" t="str">
        <f t="shared" si="8"/>
        <v/>
      </c>
      <c r="E78" s="32" t="e">
        <f t="shared" si="1"/>
        <v>#VALUE!</v>
      </c>
      <c r="F78" s="31" t="e">
        <f t="shared" si="2"/>
        <v>#VALUE!</v>
      </c>
      <c r="G78" s="31" t="str">
        <f t="shared" si="5"/>
        <v/>
      </c>
      <c r="H78" s="31" t="str">
        <f t="shared" si="6"/>
        <v/>
      </c>
      <c r="I78" s="31" t="e">
        <f t="shared" si="3"/>
        <v>#VALUE!</v>
      </c>
      <c r="J78" s="24"/>
      <c r="K78" s="24"/>
    </row>
    <row r="79" spans="1:11" x14ac:dyDescent="0.25">
      <c r="A79" s="27" t="str">
        <f t="shared" si="4"/>
        <v/>
      </c>
      <c r="B79" s="28" t="str">
        <f t="shared" si="0"/>
        <v/>
      </c>
      <c r="C79" s="31" t="str">
        <f t="shared" si="7"/>
        <v/>
      </c>
      <c r="D79" s="31" t="str">
        <f t="shared" si="8"/>
        <v/>
      </c>
      <c r="E79" s="32" t="e">
        <f t="shared" si="1"/>
        <v>#VALUE!</v>
      </c>
      <c r="F79" s="31" t="e">
        <f t="shared" si="2"/>
        <v>#VALUE!</v>
      </c>
      <c r="G79" s="31" t="str">
        <f t="shared" si="5"/>
        <v/>
      </c>
      <c r="H79" s="31" t="str">
        <f t="shared" si="6"/>
        <v/>
      </c>
      <c r="I79" s="31" t="e">
        <f t="shared" si="3"/>
        <v>#VALUE!</v>
      </c>
      <c r="J79" s="24"/>
      <c r="K79" s="24"/>
    </row>
    <row r="80" spans="1:11" x14ac:dyDescent="0.25">
      <c r="A80" s="27" t="str">
        <f t="shared" si="4"/>
        <v/>
      </c>
      <c r="B80" s="28" t="str">
        <f t="shared" si="0"/>
        <v/>
      </c>
      <c r="C80" s="31" t="str">
        <f t="shared" si="7"/>
        <v/>
      </c>
      <c r="D80" s="31" t="str">
        <f t="shared" si="8"/>
        <v/>
      </c>
      <c r="E80" s="32" t="e">
        <f t="shared" si="1"/>
        <v>#VALUE!</v>
      </c>
      <c r="F80" s="31" t="e">
        <f t="shared" si="2"/>
        <v>#VALUE!</v>
      </c>
      <c r="G80" s="31" t="str">
        <f t="shared" si="5"/>
        <v/>
      </c>
      <c r="H80" s="31" t="str">
        <f t="shared" si="6"/>
        <v/>
      </c>
      <c r="I80" s="31" t="e">
        <f t="shared" si="3"/>
        <v>#VALUE!</v>
      </c>
      <c r="J80" s="24"/>
      <c r="K80" s="24"/>
    </row>
    <row r="81" spans="1:11" x14ac:dyDescent="0.25">
      <c r="A81" s="27" t="str">
        <f t="shared" si="4"/>
        <v/>
      </c>
      <c r="B81" s="28" t="str">
        <f t="shared" si="0"/>
        <v/>
      </c>
      <c r="C81" s="31" t="str">
        <f t="shared" si="7"/>
        <v/>
      </c>
      <c r="D81" s="31" t="str">
        <f t="shared" si="8"/>
        <v/>
      </c>
      <c r="E81" s="32" t="e">
        <f t="shared" si="1"/>
        <v>#VALUE!</v>
      </c>
      <c r="F81" s="31" t="e">
        <f t="shared" si="2"/>
        <v>#VALUE!</v>
      </c>
      <c r="G81" s="31" t="str">
        <f t="shared" si="5"/>
        <v/>
      </c>
      <c r="H81" s="31" t="str">
        <f t="shared" si="6"/>
        <v/>
      </c>
      <c r="I81" s="31" t="e">
        <f t="shared" si="3"/>
        <v>#VALUE!</v>
      </c>
      <c r="J81" s="24"/>
      <c r="K81" s="24"/>
    </row>
    <row r="82" spans="1:11" x14ac:dyDescent="0.25">
      <c r="A82" s="27" t="str">
        <f t="shared" si="4"/>
        <v/>
      </c>
      <c r="B82" s="28" t="str">
        <f t="shared" ref="B82:B145" si="9">IF(Pay_Num&lt;&gt;"",DATE(YEAR(Loan_Start),MONTH(Loan_Start)+(Pay_Num)*12/Num_Pmt_Per_Year,DAY(Loan_Start)),"")</f>
        <v/>
      </c>
      <c r="C82" s="31" t="str">
        <f t="shared" si="7"/>
        <v/>
      </c>
      <c r="D82" s="31" t="str">
        <f t="shared" si="8"/>
        <v/>
      </c>
      <c r="E82" s="32" t="e">
        <f t="shared" ref="E82:E145" si="10">IF(AND(Pay_Num&lt;&gt;"",Sched_Pay+Scheduled_Extra_Payments&lt;Beg_Bal),Scheduled_Extra_Payments,IF(AND(Pay_Num&lt;&gt;"",Beg_Bal-Sched_Pay&gt;0),Beg_Bal-Sched_Pay,IF(Pay_Num&lt;&gt;"",0,"")))</f>
        <v>#VALUE!</v>
      </c>
      <c r="F82" s="31" t="e">
        <f t="shared" ref="F82:F145" si="11">IF(AND(Pay_Num&lt;&gt;"",Sched_Pay+Extra_Pay&lt;Beg_Bal),Sched_Pay+Extra_Pay,IF(Pay_Num&lt;&gt;"",Beg_Bal,""))</f>
        <v>#VALUE!</v>
      </c>
      <c r="G82" s="31" t="str">
        <f t="shared" si="5"/>
        <v/>
      </c>
      <c r="H82" s="31" t="str">
        <f t="shared" si="6"/>
        <v/>
      </c>
      <c r="I82" s="31" t="e">
        <f t="shared" ref="I82:I145" si="12">IF(AND(Pay_Num&lt;&gt;"",Sched_Pay+Extra_Pay&lt;Beg_Bal),Beg_Bal-Princ,IF(Pay_Num&lt;&gt;"",0,""))</f>
        <v>#VALUE!</v>
      </c>
      <c r="J82" s="24"/>
      <c r="K82" s="24"/>
    </row>
    <row r="83" spans="1:11" x14ac:dyDescent="0.25">
      <c r="A83" s="27" t="str">
        <f t="shared" ref="A83:A146" si="13">IF(Values_Entered,A82+1,"")</f>
        <v/>
      </c>
      <c r="B83" s="28" t="str">
        <f t="shared" si="9"/>
        <v/>
      </c>
      <c r="C83" s="31" t="str">
        <f t="shared" si="7"/>
        <v/>
      </c>
      <c r="D83" s="31" t="str">
        <f t="shared" si="8"/>
        <v/>
      </c>
      <c r="E83" s="32" t="e">
        <f t="shared" si="10"/>
        <v>#VALUE!</v>
      </c>
      <c r="F83" s="31" t="e">
        <f t="shared" si="11"/>
        <v>#VALUE!</v>
      </c>
      <c r="G83" s="31" t="str">
        <f t="shared" ref="G83:G146" si="14">IF(Pay_Num&lt;&gt;"",Total_Pay-Int,"")</f>
        <v/>
      </c>
      <c r="H83" s="31" t="str">
        <f t="shared" ref="H83:H146" si="15">IF(Pay_Num&lt;&gt;"",Beg_Bal*Interest_Rate/Num_Pmt_Per_Year,"")</f>
        <v/>
      </c>
      <c r="I83" s="31" t="e">
        <f t="shared" si="12"/>
        <v>#VALUE!</v>
      </c>
      <c r="J83" s="24"/>
      <c r="K83" s="24"/>
    </row>
    <row r="84" spans="1:11" x14ac:dyDescent="0.25">
      <c r="A84" s="27" t="str">
        <f t="shared" si="13"/>
        <v/>
      </c>
      <c r="B84" s="28" t="str">
        <f t="shared" si="9"/>
        <v/>
      </c>
      <c r="C84" s="31" t="str">
        <f t="shared" ref="C84:C147" si="16">IF(Pay_Num&lt;&gt;"",I83,"")</f>
        <v/>
      </c>
      <c r="D84" s="31" t="str">
        <f t="shared" ref="D84:D147" si="17">IF(Pay_Num&lt;&gt;"",Scheduled_Monthly_Payment,"")</f>
        <v/>
      </c>
      <c r="E84" s="32" t="e">
        <f t="shared" si="10"/>
        <v>#VALUE!</v>
      </c>
      <c r="F84" s="31" t="e">
        <f t="shared" si="11"/>
        <v>#VALUE!</v>
      </c>
      <c r="G84" s="31" t="str">
        <f t="shared" si="14"/>
        <v/>
      </c>
      <c r="H84" s="31" t="str">
        <f t="shared" si="15"/>
        <v/>
      </c>
      <c r="I84" s="31" t="e">
        <f t="shared" si="12"/>
        <v>#VALUE!</v>
      </c>
      <c r="J84" s="24"/>
      <c r="K84" s="24"/>
    </row>
    <row r="85" spans="1:11" x14ac:dyDescent="0.25">
      <c r="A85" s="27" t="str">
        <f t="shared" si="13"/>
        <v/>
      </c>
      <c r="B85" s="28" t="str">
        <f t="shared" si="9"/>
        <v/>
      </c>
      <c r="C85" s="31" t="str">
        <f t="shared" si="16"/>
        <v/>
      </c>
      <c r="D85" s="31" t="str">
        <f t="shared" si="17"/>
        <v/>
      </c>
      <c r="E85" s="32" t="e">
        <f t="shared" si="10"/>
        <v>#VALUE!</v>
      </c>
      <c r="F85" s="31" t="e">
        <f t="shared" si="11"/>
        <v>#VALUE!</v>
      </c>
      <c r="G85" s="31" t="str">
        <f t="shared" si="14"/>
        <v/>
      </c>
      <c r="H85" s="31" t="str">
        <f t="shared" si="15"/>
        <v/>
      </c>
      <c r="I85" s="31" t="e">
        <f t="shared" si="12"/>
        <v>#VALUE!</v>
      </c>
      <c r="J85" s="24"/>
      <c r="K85" s="24"/>
    </row>
    <row r="86" spans="1:11" x14ac:dyDescent="0.25">
      <c r="A86" s="27" t="str">
        <f t="shared" si="13"/>
        <v/>
      </c>
      <c r="B86" s="28" t="str">
        <f t="shared" si="9"/>
        <v/>
      </c>
      <c r="C86" s="31" t="str">
        <f t="shared" si="16"/>
        <v/>
      </c>
      <c r="D86" s="31" t="str">
        <f t="shared" si="17"/>
        <v/>
      </c>
      <c r="E86" s="32" t="e">
        <f t="shared" si="10"/>
        <v>#VALUE!</v>
      </c>
      <c r="F86" s="31" t="e">
        <f t="shared" si="11"/>
        <v>#VALUE!</v>
      </c>
      <c r="G86" s="31" t="str">
        <f t="shared" si="14"/>
        <v/>
      </c>
      <c r="H86" s="31" t="str">
        <f t="shared" si="15"/>
        <v/>
      </c>
      <c r="I86" s="31" t="e">
        <f t="shared" si="12"/>
        <v>#VALUE!</v>
      </c>
      <c r="J86" s="24"/>
      <c r="K86" s="24"/>
    </row>
    <row r="87" spans="1:11" x14ac:dyDescent="0.25">
      <c r="A87" s="27" t="str">
        <f t="shared" si="13"/>
        <v/>
      </c>
      <c r="B87" s="28" t="str">
        <f t="shared" si="9"/>
        <v/>
      </c>
      <c r="C87" s="31" t="str">
        <f t="shared" si="16"/>
        <v/>
      </c>
      <c r="D87" s="31" t="str">
        <f t="shared" si="17"/>
        <v/>
      </c>
      <c r="E87" s="32" t="e">
        <f t="shared" si="10"/>
        <v>#VALUE!</v>
      </c>
      <c r="F87" s="31" t="e">
        <f t="shared" si="11"/>
        <v>#VALUE!</v>
      </c>
      <c r="G87" s="31" t="str">
        <f t="shared" si="14"/>
        <v/>
      </c>
      <c r="H87" s="31" t="str">
        <f t="shared" si="15"/>
        <v/>
      </c>
      <c r="I87" s="31" t="e">
        <f t="shared" si="12"/>
        <v>#VALUE!</v>
      </c>
      <c r="J87" s="24"/>
      <c r="K87" s="24"/>
    </row>
    <row r="88" spans="1:11" x14ac:dyDescent="0.25">
      <c r="A88" s="27" t="str">
        <f t="shared" si="13"/>
        <v/>
      </c>
      <c r="B88" s="28" t="str">
        <f t="shared" si="9"/>
        <v/>
      </c>
      <c r="C88" s="31" t="str">
        <f t="shared" si="16"/>
        <v/>
      </c>
      <c r="D88" s="31" t="str">
        <f t="shared" si="17"/>
        <v/>
      </c>
      <c r="E88" s="32" t="e">
        <f t="shared" si="10"/>
        <v>#VALUE!</v>
      </c>
      <c r="F88" s="31" t="e">
        <f t="shared" si="11"/>
        <v>#VALUE!</v>
      </c>
      <c r="G88" s="31" t="str">
        <f t="shared" si="14"/>
        <v/>
      </c>
      <c r="H88" s="31" t="str">
        <f t="shared" si="15"/>
        <v/>
      </c>
      <c r="I88" s="31" t="e">
        <f t="shared" si="12"/>
        <v>#VALUE!</v>
      </c>
      <c r="J88" s="24"/>
      <c r="K88" s="24"/>
    </row>
    <row r="89" spans="1:11" x14ac:dyDescent="0.25">
      <c r="A89" s="27" t="str">
        <f t="shared" si="13"/>
        <v/>
      </c>
      <c r="B89" s="28" t="str">
        <f t="shared" si="9"/>
        <v/>
      </c>
      <c r="C89" s="31" t="str">
        <f t="shared" si="16"/>
        <v/>
      </c>
      <c r="D89" s="31" t="str">
        <f t="shared" si="17"/>
        <v/>
      </c>
      <c r="E89" s="32" t="e">
        <f t="shared" si="10"/>
        <v>#VALUE!</v>
      </c>
      <c r="F89" s="31" t="e">
        <f t="shared" si="11"/>
        <v>#VALUE!</v>
      </c>
      <c r="G89" s="31" t="str">
        <f t="shared" si="14"/>
        <v/>
      </c>
      <c r="H89" s="31" t="str">
        <f t="shared" si="15"/>
        <v/>
      </c>
      <c r="I89" s="31" t="e">
        <f t="shared" si="12"/>
        <v>#VALUE!</v>
      </c>
      <c r="J89" s="24"/>
      <c r="K89" s="24"/>
    </row>
    <row r="90" spans="1:11" x14ac:dyDescent="0.25">
      <c r="A90" s="27" t="str">
        <f t="shared" si="13"/>
        <v/>
      </c>
      <c r="B90" s="28" t="str">
        <f t="shared" si="9"/>
        <v/>
      </c>
      <c r="C90" s="31" t="str">
        <f t="shared" si="16"/>
        <v/>
      </c>
      <c r="D90" s="31" t="str">
        <f t="shared" si="17"/>
        <v/>
      </c>
      <c r="E90" s="32" t="e">
        <f t="shared" si="10"/>
        <v>#VALUE!</v>
      </c>
      <c r="F90" s="31" t="e">
        <f t="shared" si="11"/>
        <v>#VALUE!</v>
      </c>
      <c r="G90" s="31" t="str">
        <f t="shared" si="14"/>
        <v/>
      </c>
      <c r="H90" s="31" t="str">
        <f t="shared" si="15"/>
        <v/>
      </c>
      <c r="I90" s="31" t="e">
        <f t="shared" si="12"/>
        <v>#VALUE!</v>
      </c>
      <c r="J90" s="24"/>
      <c r="K90" s="24"/>
    </row>
    <row r="91" spans="1:11" x14ac:dyDescent="0.25">
      <c r="A91" s="27" t="str">
        <f t="shared" si="13"/>
        <v/>
      </c>
      <c r="B91" s="28" t="str">
        <f t="shared" si="9"/>
        <v/>
      </c>
      <c r="C91" s="31" t="str">
        <f t="shared" si="16"/>
        <v/>
      </c>
      <c r="D91" s="31" t="str">
        <f t="shared" si="17"/>
        <v/>
      </c>
      <c r="E91" s="32" t="e">
        <f t="shared" si="10"/>
        <v>#VALUE!</v>
      </c>
      <c r="F91" s="31" t="e">
        <f t="shared" si="11"/>
        <v>#VALUE!</v>
      </c>
      <c r="G91" s="31" t="str">
        <f t="shared" si="14"/>
        <v/>
      </c>
      <c r="H91" s="31" t="str">
        <f t="shared" si="15"/>
        <v/>
      </c>
      <c r="I91" s="31" t="e">
        <f t="shared" si="12"/>
        <v>#VALUE!</v>
      </c>
      <c r="J91" s="24"/>
      <c r="K91" s="24"/>
    </row>
    <row r="92" spans="1:11" x14ac:dyDescent="0.25">
      <c r="A92" s="27" t="str">
        <f t="shared" si="13"/>
        <v/>
      </c>
      <c r="B92" s="28" t="str">
        <f t="shared" si="9"/>
        <v/>
      </c>
      <c r="C92" s="31" t="str">
        <f t="shared" si="16"/>
        <v/>
      </c>
      <c r="D92" s="31" t="str">
        <f t="shared" si="17"/>
        <v/>
      </c>
      <c r="E92" s="32" t="e">
        <f t="shared" si="10"/>
        <v>#VALUE!</v>
      </c>
      <c r="F92" s="31" t="e">
        <f t="shared" si="11"/>
        <v>#VALUE!</v>
      </c>
      <c r="G92" s="31" t="str">
        <f t="shared" si="14"/>
        <v/>
      </c>
      <c r="H92" s="31" t="str">
        <f t="shared" si="15"/>
        <v/>
      </c>
      <c r="I92" s="31" t="e">
        <f t="shared" si="12"/>
        <v>#VALUE!</v>
      </c>
      <c r="J92" s="24"/>
      <c r="K92" s="24"/>
    </row>
    <row r="93" spans="1:11" x14ac:dyDescent="0.25">
      <c r="A93" s="27" t="str">
        <f t="shared" si="13"/>
        <v/>
      </c>
      <c r="B93" s="28" t="str">
        <f t="shared" si="9"/>
        <v/>
      </c>
      <c r="C93" s="31" t="str">
        <f t="shared" si="16"/>
        <v/>
      </c>
      <c r="D93" s="31" t="str">
        <f t="shared" si="17"/>
        <v/>
      </c>
      <c r="E93" s="32" t="e">
        <f t="shared" si="10"/>
        <v>#VALUE!</v>
      </c>
      <c r="F93" s="31" t="e">
        <f t="shared" si="11"/>
        <v>#VALUE!</v>
      </c>
      <c r="G93" s="31" t="str">
        <f t="shared" si="14"/>
        <v/>
      </c>
      <c r="H93" s="31" t="str">
        <f t="shared" si="15"/>
        <v/>
      </c>
      <c r="I93" s="31" t="e">
        <f t="shared" si="12"/>
        <v>#VALUE!</v>
      </c>
      <c r="J93" s="24"/>
      <c r="K93" s="24"/>
    </row>
    <row r="94" spans="1:11" x14ac:dyDescent="0.25">
      <c r="A94" s="27" t="str">
        <f t="shared" si="13"/>
        <v/>
      </c>
      <c r="B94" s="28" t="str">
        <f t="shared" si="9"/>
        <v/>
      </c>
      <c r="C94" s="31" t="str">
        <f t="shared" si="16"/>
        <v/>
      </c>
      <c r="D94" s="31" t="str">
        <f t="shared" si="17"/>
        <v/>
      </c>
      <c r="E94" s="32" t="e">
        <f t="shared" si="10"/>
        <v>#VALUE!</v>
      </c>
      <c r="F94" s="31" t="e">
        <f t="shared" si="11"/>
        <v>#VALUE!</v>
      </c>
      <c r="G94" s="31" t="str">
        <f t="shared" si="14"/>
        <v/>
      </c>
      <c r="H94" s="31" t="str">
        <f t="shared" si="15"/>
        <v/>
      </c>
      <c r="I94" s="31" t="e">
        <f t="shared" si="12"/>
        <v>#VALUE!</v>
      </c>
      <c r="J94" s="24"/>
      <c r="K94" s="24"/>
    </row>
    <row r="95" spans="1:11" x14ac:dyDescent="0.25">
      <c r="A95" s="27" t="str">
        <f t="shared" si="13"/>
        <v/>
      </c>
      <c r="B95" s="28" t="str">
        <f t="shared" si="9"/>
        <v/>
      </c>
      <c r="C95" s="31" t="str">
        <f t="shared" si="16"/>
        <v/>
      </c>
      <c r="D95" s="31" t="str">
        <f t="shared" si="17"/>
        <v/>
      </c>
      <c r="E95" s="32" t="e">
        <f t="shared" si="10"/>
        <v>#VALUE!</v>
      </c>
      <c r="F95" s="31" t="e">
        <f t="shared" si="11"/>
        <v>#VALUE!</v>
      </c>
      <c r="G95" s="31" t="str">
        <f t="shared" si="14"/>
        <v/>
      </c>
      <c r="H95" s="31" t="str">
        <f t="shared" si="15"/>
        <v/>
      </c>
      <c r="I95" s="31" t="e">
        <f t="shared" si="12"/>
        <v>#VALUE!</v>
      </c>
      <c r="J95" s="24"/>
      <c r="K95" s="24"/>
    </row>
    <row r="96" spans="1:11" x14ac:dyDescent="0.25">
      <c r="A96" s="27" t="str">
        <f t="shared" si="13"/>
        <v/>
      </c>
      <c r="B96" s="28" t="str">
        <f t="shared" si="9"/>
        <v/>
      </c>
      <c r="C96" s="31" t="str">
        <f t="shared" si="16"/>
        <v/>
      </c>
      <c r="D96" s="31" t="str">
        <f t="shared" si="17"/>
        <v/>
      </c>
      <c r="E96" s="32" t="e">
        <f t="shared" si="10"/>
        <v>#VALUE!</v>
      </c>
      <c r="F96" s="31" t="e">
        <f t="shared" si="11"/>
        <v>#VALUE!</v>
      </c>
      <c r="G96" s="31" t="str">
        <f t="shared" si="14"/>
        <v/>
      </c>
      <c r="H96" s="31" t="str">
        <f t="shared" si="15"/>
        <v/>
      </c>
      <c r="I96" s="31" t="e">
        <f t="shared" si="12"/>
        <v>#VALUE!</v>
      </c>
      <c r="J96" s="24"/>
      <c r="K96" s="24"/>
    </row>
    <row r="97" spans="1:11" x14ac:dyDescent="0.25">
      <c r="A97" s="27" t="str">
        <f t="shared" si="13"/>
        <v/>
      </c>
      <c r="B97" s="28" t="str">
        <f t="shared" si="9"/>
        <v/>
      </c>
      <c r="C97" s="31" t="str">
        <f t="shared" si="16"/>
        <v/>
      </c>
      <c r="D97" s="31" t="str">
        <f t="shared" si="17"/>
        <v/>
      </c>
      <c r="E97" s="32" t="e">
        <f t="shared" si="10"/>
        <v>#VALUE!</v>
      </c>
      <c r="F97" s="31" t="e">
        <f t="shared" si="11"/>
        <v>#VALUE!</v>
      </c>
      <c r="G97" s="31" t="str">
        <f t="shared" si="14"/>
        <v/>
      </c>
      <c r="H97" s="31" t="str">
        <f t="shared" si="15"/>
        <v/>
      </c>
      <c r="I97" s="31" t="e">
        <f t="shared" si="12"/>
        <v>#VALUE!</v>
      </c>
      <c r="J97" s="24"/>
      <c r="K97" s="24"/>
    </row>
    <row r="98" spans="1:11" x14ac:dyDescent="0.25">
      <c r="A98" s="27" t="str">
        <f t="shared" si="13"/>
        <v/>
      </c>
      <c r="B98" s="28" t="str">
        <f t="shared" si="9"/>
        <v/>
      </c>
      <c r="C98" s="31" t="str">
        <f t="shared" si="16"/>
        <v/>
      </c>
      <c r="D98" s="31" t="str">
        <f t="shared" si="17"/>
        <v/>
      </c>
      <c r="E98" s="32" t="e">
        <f t="shared" si="10"/>
        <v>#VALUE!</v>
      </c>
      <c r="F98" s="31" t="e">
        <f t="shared" si="11"/>
        <v>#VALUE!</v>
      </c>
      <c r="G98" s="31" t="str">
        <f t="shared" si="14"/>
        <v/>
      </c>
      <c r="H98" s="31" t="str">
        <f t="shared" si="15"/>
        <v/>
      </c>
      <c r="I98" s="31" t="e">
        <f t="shared" si="12"/>
        <v>#VALUE!</v>
      </c>
      <c r="J98" s="24"/>
      <c r="K98" s="24"/>
    </row>
    <row r="99" spans="1:11" x14ac:dyDescent="0.25">
      <c r="A99" s="27" t="str">
        <f t="shared" si="13"/>
        <v/>
      </c>
      <c r="B99" s="28" t="str">
        <f t="shared" si="9"/>
        <v/>
      </c>
      <c r="C99" s="31" t="str">
        <f t="shared" si="16"/>
        <v/>
      </c>
      <c r="D99" s="31" t="str">
        <f t="shared" si="17"/>
        <v/>
      </c>
      <c r="E99" s="32" t="e">
        <f t="shared" si="10"/>
        <v>#VALUE!</v>
      </c>
      <c r="F99" s="31" t="e">
        <f t="shared" si="11"/>
        <v>#VALUE!</v>
      </c>
      <c r="G99" s="31" t="str">
        <f t="shared" si="14"/>
        <v/>
      </c>
      <c r="H99" s="31" t="str">
        <f t="shared" si="15"/>
        <v/>
      </c>
      <c r="I99" s="31" t="e">
        <f t="shared" si="12"/>
        <v>#VALUE!</v>
      </c>
      <c r="J99" s="24"/>
      <c r="K99" s="24"/>
    </row>
    <row r="100" spans="1:11" x14ac:dyDescent="0.25">
      <c r="A100" s="27" t="str">
        <f t="shared" si="13"/>
        <v/>
      </c>
      <c r="B100" s="28" t="str">
        <f t="shared" si="9"/>
        <v/>
      </c>
      <c r="C100" s="31" t="str">
        <f t="shared" si="16"/>
        <v/>
      </c>
      <c r="D100" s="31" t="str">
        <f t="shared" si="17"/>
        <v/>
      </c>
      <c r="E100" s="32" t="e">
        <f t="shared" si="10"/>
        <v>#VALUE!</v>
      </c>
      <c r="F100" s="31" t="e">
        <f t="shared" si="11"/>
        <v>#VALUE!</v>
      </c>
      <c r="G100" s="31" t="str">
        <f t="shared" si="14"/>
        <v/>
      </c>
      <c r="H100" s="31" t="str">
        <f t="shared" si="15"/>
        <v/>
      </c>
      <c r="I100" s="31" t="e">
        <f t="shared" si="12"/>
        <v>#VALUE!</v>
      </c>
      <c r="J100" s="24"/>
      <c r="K100" s="24"/>
    </row>
    <row r="101" spans="1:11" x14ac:dyDescent="0.25">
      <c r="A101" s="27" t="str">
        <f t="shared" si="13"/>
        <v/>
      </c>
      <c r="B101" s="28" t="str">
        <f t="shared" si="9"/>
        <v/>
      </c>
      <c r="C101" s="31" t="str">
        <f t="shared" si="16"/>
        <v/>
      </c>
      <c r="D101" s="31" t="str">
        <f t="shared" si="17"/>
        <v/>
      </c>
      <c r="E101" s="32" t="e">
        <f t="shared" si="10"/>
        <v>#VALUE!</v>
      </c>
      <c r="F101" s="31" t="e">
        <f t="shared" si="11"/>
        <v>#VALUE!</v>
      </c>
      <c r="G101" s="31" t="str">
        <f t="shared" si="14"/>
        <v/>
      </c>
      <c r="H101" s="31" t="str">
        <f t="shared" si="15"/>
        <v/>
      </c>
      <c r="I101" s="31" t="e">
        <f t="shared" si="12"/>
        <v>#VALUE!</v>
      </c>
      <c r="J101" s="24"/>
      <c r="K101" s="24"/>
    </row>
    <row r="102" spans="1:11" x14ac:dyDescent="0.25">
      <c r="A102" s="27" t="str">
        <f t="shared" si="13"/>
        <v/>
      </c>
      <c r="B102" s="28" t="str">
        <f t="shared" si="9"/>
        <v/>
      </c>
      <c r="C102" s="31" t="str">
        <f t="shared" si="16"/>
        <v/>
      </c>
      <c r="D102" s="31" t="str">
        <f t="shared" si="17"/>
        <v/>
      </c>
      <c r="E102" s="32" t="e">
        <f t="shared" si="10"/>
        <v>#VALUE!</v>
      </c>
      <c r="F102" s="31" t="e">
        <f t="shared" si="11"/>
        <v>#VALUE!</v>
      </c>
      <c r="G102" s="31" t="str">
        <f t="shared" si="14"/>
        <v/>
      </c>
      <c r="H102" s="31" t="str">
        <f t="shared" si="15"/>
        <v/>
      </c>
      <c r="I102" s="31" t="e">
        <f t="shared" si="12"/>
        <v>#VALUE!</v>
      </c>
      <c r="J102" s="24"/>
      <c r="K102" s="24"/>
    </row>
    <row r="103" spans="1:11" x14ac:dyDescent="0.25">
      <c r="A103" s="27" t="str">
        <f t="shared" si="13"/>
        <v/>
      </c>
      <c r="B103" s="28" t="str">
        <f t="shared" si="9"/>
        <v/>
      </c>
      <c r="C103" s="31" t="str">
        <f t="shared" si="16"/>
        <v/>
      </c>
      <c r="D103" s="31" t="str">
        <f t="shared" si="17"/>
        <v/>
      </c>
      <c r="E103" s="32" t="e">
        <f t="shared" si="10"/>
        <v>#VALUE!</v>
      </c>
      <c r="F103" s="31" t="e">
        <f t="shared" si="11"/>
        <v>#VALUE!</v>
      </c>
      <c r="G103" s="31" t="str">
        <f t="shared" si="14"/>
        <v/>
      </c>
      <c r="H103" s="31" t="str">
        <f t="shared" si="15"/>
        <v/>
      </c>
      <c r="I103" s="31" t="e">
        <f t="shared" si="12"/>
        <v>#VALUE!</v>
      </c>
      <c r="J103" s="24"/>
      <c r="K103" s="24"/>
    </row>
    <row r="104" spans="1:11" x14ac:dyDescent="0.25">
      <c r="A104" s="27" t="str">
        <f t="shared" si="13"/>
        <v/>
      </c>
      <c r="B104" s="28" t="str">
        <f t="shared" si="9"/>
        <v/>
      </c>
      <c r="C104" s="31" t="str">
        <f t="shared" si="16"/>
        <v/>
      </c>
      <c r="D104" s="31" t="str">
        <f t="shared" si="17"/>
        <v/>
      </c>
      <c r="E104" s="32" t="e">
        <f t="shared" si="10"/>
        <v>#VALUE!</v>
      </c>
      <c r="F104" s="31" t="e">
        <f t="shared" si="11"/>
        <v>#VALUE!</v>
      </c>
      <c r="G104" s="31" t="str">
        <f t="shared" si="14"/>
        <v/>
      </c>
      <c r="H104" s="31" t="str">
        <f t="shared" si="15"/>
        <v/>
      </c>
      <c r="I104" s="31" t="e">
        <f t="shared" si="12"/>
        <v>#VALUE!</v>
      </c>
      <c r="J104" s="24"/>
      <c r="K104" s="24"/>
    </row>
    <row r="105" spans="1:11" x14ac:dyDescent="0.25">
      <c r="A105" s="27" t="str">
        <f t="shared" si="13"/>
        <v/>
      </c>
      <c r="B105" s="28" t="str">
        <f t="shared" si="9"/>
        <v/>
      </c>
      <c r="C105" s="31" t="str">
        <f t="shared" si="16"/>
        <v/>
      </c>
      <c r="D105" s="31" t="str">
        <f t="shared" si="17"/>
        <v/>
      </c>
      <c r="E105" s="32" t="e">
        <f t="shared" si="10"/>
        <v>#VALUE!</v>
      </c>
      <c r="F105" s="31" t="e">
        <f t="shared" si="11"/>
        <v>#VALUE!</v>
      </c>
      <c r="G105" s="31" t="str">
        <f t="shared" si="14"/>
        <v/>
      </c>
      <c r="H105" s="31" t="str">
        <f t="shared" si="15"/>
        <v/>
      </c>
      <c r="I105" s="31" t="e">
        <f t="shared" si="12"/>
        <v>#VALUE!</v>
      </c>
      <c r="J105" s="24"/>
      <c r="K105" s="24"/>
    </row>
    <row r="106" spans="1:11" x14ac:dyDescent="0.25">
      <c r="A106" s="27" t="str">
        <f t="shared" si="13"/>
        <v/>
      </c>
      <c r="B106" s="28" t="str">
        <f t="shared" si="9"/>
        <v/>
      </c>
      <c r="C106" s="31" t="str">
        <f t="shared" si="16"/>
        <v/>
      </c>
      <c r="D106" s="31" t="str">
        <f t="shared" si="17"/>
        <v/>
      </c>
      <c r="E106" s="32" t="e">
        <f t="shared" si="10"/>
        <v>#VALUE!</v>
      </c>
      <c r="F106" s="31" t="e">
        <f t="shared" si="11"/>
        <v>#VALUE!</v>
      </c>
      <c r="G106" s="31" t="str">
        <f t="shared" si="14"/>
        <v/>
      </c>
      <c r="H106" s="31" t="str">
        <f t="shared" si="15"/>
        <v/>
      </c>
      <c r="I106" s="31" t="e">
        <f t="shared" si="12"/>
        <v>#VALUE!</v>
      </c>
      <c r="J106" s="24"/>
      <c r="K106" s="24"/>
    </row>
    <row r="107" spans="1:11" x14ac:dyDescent="0.25">
      <c r="A107" s="27" t="str">
        <f t="shared" si="13"/>
        <v/>
      </c>
      <c r="B107" s="28" t="str">
        <f t="shared" si="9"/>
        <v/>
      </c>
      <c r="C107" s="31" t="str">
        <f t="shared" si="16"/>
        <v/>
      </c>
      <c r="D107" s="31" t="str">
        <f t="shared" si="17"/>
        <v/>
      </c>
      <c r="E107" s="32" t="e">
        <f t="shared" si="10"/>
        <v>#VALUE!</v>
      </c>
      <c r="F107" s="31" t="e">
        <f t="shared" si="11"/>
        <v>#VALUE!</v>
      </c>
      <c r="G107" s="31" t="str">
        <f t="shared" si="14"/>
        <v/>
      </c>
      <c r="H107" s="31" t="str">
        <f t="shared" si="15"/>
        <v/>
      </c>
      <c r="I107" s="31" t="e">
        <f t="shared" si="12"/>
        <v>#VALUE!</v>
      </c>
      <c r="J107" s="24"/>
      <c r="K107" s="24"/>
    </row>
    <row r="108" spans="1:11" x14ac:dyDescent="0.25">
      <c r="A108" s="27" t="str">
        <f t="shared" si="13"/>
        <v/>
      </c>
      <c r="B108" s="28" t="str">
        <f t="shared" si="9"/>
        <v/>
      </c>
      <c r="C108" s="31" t="str">
        <f t="shared" si="16"/>
        <v/>
      </c>
      <c r="D108" s="31" t="str">
        <f t="shared" si="17"/>
        <v/>
      </c>
      <c r="E108" s="32" t="e">
        <f t="shared" si="10"/>
        <v>#VALUE!</v>
      </c>
      <c r="F108" s="31" t="e">
        <f t="shared" si="11"/>
        <v>#VALUE!</v>
      </c>
      <c r="G108" s="31" t="str">
        <f t="shared" si="14"/>
        <v/>
      </c>
      <c r="H108" s="31" t="str">
        <f t="shared" si="15"/>
        <v/>
      </c>
      <c r="I108" s="31" t="e">
        <f t="shared" si="12"/>
        <v>#VALUE!</v>
      </c>
      <c r="J108" s="24"/>
      <c r="K108" s="24"/>
    </row>
    <row r="109" spans="1:11" x14ac:dyDescent="0.25">
      <c r="A109" s="27" t="str">
        <f t="shared" si="13"/>
        <v/>
      </c>
      <c r="B109" s="28" t="str">
        <f t="shared" si="9"/>
        <v/>
      </c>
      <c r="C109" s="31" t="str">
        <f t="shared" si="16"/>
        <v/>
      </c>
      <c r="D109" s="31" t="str">
        <f t="shared" si="17"/>
        <v/>
      </c>
      <c r="E109" s="32" t="e">
        <f t="shared" si="10"/>
        <v>#VALUE!</v>
      </c>
      <c r="F109" s="31" t="e">
        <f t="shared" si="11"/>
        <v>#VALUE!</v>
      </c>
      <c r="G109" s="31" t="str">
        <f t="shared" si="14"/>
        <v/>
      </c>
      <c r="H109" s="31" t="str">
        <f t="shared" si="15"/>
        <v/>
      </c>
      <c r="I109" s="31" t="e">
        <f t="shared" si="12"/>
        <v>#VALUE!</v>
      </c>
      <c r="J109" s="24"/>
      <c r="K109" s="24"/>
    </row>
    <row r="110" spans="1:11" x14ac:dyDescent="0.25">
      <c r="A110" s="27" t="str">
        <f t="shared" si="13"/>
        <v/>
      </c>
      <c r="B110" s="28" t="str">
        <f t="shared" si="9"/>
        <v/>
      </c>
      <c r="C110" s="31" t="str">
        <f t="shared" si="16"/>
        <v/>
      </c>
      <c r="D110" s="31" t="str">
        <f t="shared" si="17"/>
        <v/>
      </c>
      <c r="E110" s="32" t="e">
        <f t="shared" si="10"/>
        <v>#VALUE!</v>
      </c>
      <c r="F110" s="31" t="e">
        <f t="shared" si="11"/>
        <v>#VALUE!</v>
      </c>
      <c r="G110" s="31" t="str">
        <f t="shared" si="14"/>
        <v/>
      </c>
      <c r="H110" s="31" t="str">
        <f t="shared" si="15"/>
        <v/>
      </c>
      <c r="I110" s="31" t="e">
        <f t="shared" si="12"/>
        <v>#VALUE!</v>
      </c>
      <c r="J110" s="24"/>
      <c r="K110" s="24"/>
    </row>
    <row r="111" spans="1:11" x14ac:dyDescent="0.25">
      <c r="A111" s="27" t="str">
        <f t="shared" si="13"/>
        <v/>
      </c>
      <c r="B111" s="28" t="str">
        <f t="shared" si="9"/>
        <v/>
      </c>
      <c r="C111" s="31" t="str">
        <f t="shared" si="16"/>
        <v/>
      </c>
      <c r="D111" s="31" t="str">
        <f t="shared" si="17"/>
        <v/>
      </c>
      <c r="E111" s="32" t="e">
        <f t="shared" si="10"/>
        <v>#VALUE!</v>
      </c>
      <c r="F111" s="31" t="e">
        <f t="shared" si="11"/>
        <v>#VALUE!</v>
      </c>
      <c r="G111" s="31" t="str">
        <f t="shared" si="14"/>
        <v/>
      </c>
      <c r="H111" s="31" t="str">
        <f t="shared" si="15"/>
        <v/>
      </c>
      <c r="I111" s="31" t="e">
        <f t="shared" si="12"/>
        <v>#VALUE!</v>
      </c>
      <c r="J111" s="24"/>
      <c r="K111" s="24"/>
    </row>
    <row r="112" spans="1:11" x14ac:dyDescent="0.25">
      <c r="A112" s="27" t="str">
        <f t="shared" si="13"/>
        <v/>
      </c>
      <c r="B112" s="28" t="str">
        <f t="shared" si="9"/>
        <v/>
      </c>
      <c r="C112" s="31" t="str">
        <f t="shared" si="16"/>
        <v/>
      </c>
      <c r="D112" s="31" t="str">
        <f t="shared" si="17"/>
        <v/>
      </c>
      <c r="E112" s="32" t="e">
        <f t="shared" si="10"/>
        <v>#VALUE!</v>
      </c>
      <c r="F112" s="31" t="e">
        <f t="shared" si="11"/>
        <v>#VALUE!</v>
      </c>
      <c r="G112" s="31" t="str">
        <f t="shared" si="14"/>
        <v/>
      </c>
      <c r="H112" s="31" t="str">
        <f t="shared" si="15"/>
        <v/>
      </c>
      <c r="I112" s="31" t="e">
        <f t="shared" si="12"/>
        <v>#VALUE!</v>
      </c>
      <c r="J112" s="24"/>
      <c r="K112" s="24"/>
    </row>
    <row r="113" spans="1:11" x14ac:dyDescent="0.25">
      <c r="A113" s="27" t="str">
        <f t="shared" si="13"/>
        <v/>
      </c>
      <c r="B113" s="28" t="str">
        <f t="shared" si="9"/>
        <v/>
      </c>
      <c r="C113" s="31" t="str">
        <f t="shared" si="16"/>
        <v/>
      </c>
      <c r="D113" s="31" t="str">
        <f t="shared" si="17"/>
        <v/>
      </c>
      <c r="E113" s="32" t="e">
        <f t="shared" si="10"/>
        <v>#VALUE!</v>
      </c>
      <c r="F113" s="31" t="e">
        <f t="shared" si="11"/>
        <v>#VALUE!</v>
      </c>
      <c r="G113" s="31" t="str">
        <f t="shared" si="14"/>
        <v/>
      </c>
      <c r="H113" s="31" t="str">
        <f t="shared" si="15"/>
        <v/>
      </c>
      <c r="I113" s="31" t="e">
        <f t="shared" si="12"/>
        <v>#VALUE!</v>
      </c>
      <c r="J113" s="24"/>
      <c r="K113" s="24"/>
    </row>
    <row r="114" spans="1:11" x14ac:dyDescent="0.25">
      <c r="A114" s="27" t="str">
        <f t="shared" si="13"/>
        <v/>
      </c>
      <c r="B114" s="28" t="str">
        <f t="shared" si="9"/>
        <v/>
      </c>
      <c r="C114" s="31" t="str">
        <f t="shared" si="16"/>
        <v/>
      </c>
      <c r="D114" s="31" t="str">
        <f t="shared" si="17"/>
        <v/>
      </c>
      <c r="E114" s="32" t="e">
        <f t="shared" si="10"/>
        <v>#VALUE!</v>
      </c>
      <c r="F114" s="31" t="e">
        <f t="shared" si="11"/>
        <v>#VALUE!</v>
      </c>
      <c r="G114" s="31" t="str">
        <f t="shared" si="14"/>
        <v/>
      </c>
      <c r="H114" s="31" t="str">
        <f t="shared" si="15"/>
        <v/>
      </c>
      <c r="I114" s="31" t="e">
        <f t="shared" si="12"/>
        <v>#VALUE!</v>
      </c>
      <c r="J114" s="24"/>
      <c r="K114" s="24"/>
    </row>
    <row r="115" spans="1:11" x14ac:dyDescent="0.25">
      <c r="A115" s="27" t="str">
        <f t="shared" si="13"/>
        <v/>
      </c>
      <c r="B115" s="28" t="str">
        <f t="shared" si="9"/>
        <v/>
      </c>
      <c r="C115" s="31" t="str">
        <f t="shared" si="16"/>
        <v/>
      </c>
      <c r="D115" s="31" t="str">
        <f t="shared" si="17"/>
        <v/>
      </c>
      <c r="E115" s="32" t="e">
        <f t="shared" si="10"/>
        <v>#VALUE!</v>
      </c>
      <c r="F115" s="31" t="e">
        <f t="shared" si="11"/>
        <v>#VALUE!</v>
      </c>
      <c r="G115" s="31" t="str">
        <f t="shared" si="14"/>
        <v/>
      </c>
      <c r="H115" s="31" t="str">
        <f t="shared" si="15"/>
        <v/>
      </c>
      <c r="I115" s="31" t="e">
        <f t="shared" si="12"/>
        <v>#VALUE!</v>
      </c>
      <c r="J115" s="24"/>
      <c r="K115" s="24"/>
    </row>
    <row r="116" spans="1:11" x14ac:dyDescent="0.25">
      <c r="A116" s="27" t="str">
        <f t="shared" si="13"/>
        <v/>
      </c>
      <c r="B116" s="28" t="str">
        <f t="shared" si="9"/>
        <v/>
      </c>
      <c r="C116" s="31" t="str">
        <f t="shared" si="16"/>
        <v/>
      </c>
      <c r="D116" s="31" t="str">
        <f t="shared" si="17"/>
        <v/>
      </c>
      <c r="E116" s="32" t="e">
        <f t="shared" si="10"/>
        <v>#VALUE!</v>
      </c>
      <c r="F116" s="31" t="e">
        <f t="shared" si="11"/>
        <v>#VALUE!</v>
      </c>
      <c r="G116" s="31" t="str">
        <f t="shared" si="14"/>
        <v/>
      </c>
      <c r="H116" s="31" t="str">
        <f t="shared" si="15"/>
        <v/>
      </c>
      <c r="I116" s="31" t="e">
        <f t="shared" si="12"/>
        <v>#VALUE!</v>
      </c>
      <c r="J116" s="24"/>
      <c r="K116" s="24"/>
    </row>
    <row r="117" spans="1:11" x14ac:dyDescent="0.25">
      <c r="A117" s="27" t="str">
        <f t="shared" si="13"/>
        <v/>
      </c>
      <c r="B117" s="28" t="str">
        <f t="shared" si="9"/>
        <v/>
      </c>
      <c r="C117" s="31" t="str">
        <f t="shared" si="16"/>
        <v/>
      </c>
      <c r="D117" s="31" t="str">
        <f t="shared" si="17"/>
        <v/>
      </c>
      <c r="E117" s="32" t="e">
        <f t="shared" si="10"/>
        <v>#VALUE!</v>
      </c>
      <c r="F117" s="31" t="e">
        <f t="shared" si="11"/>
        <v>#VALUE!</v>
      </c>
      <c r="G117" s="31" t="str">
        <f t="shared" si="14"/>
        <v/>
      </c>
      <c r="H117" s="31" t="str">
        <f t="shared" si="15"/>
        <v/>
      </c>
      <c r="I117" s="31" t="e">
        <f t="shared" si="12"/>
        <v>#VALUE!</v>
      </c>
      <c r="J117" s="24"/>
      <c r="K117" s="24"/>
    </row>
    <row r="118" spans="1:11" x14ac:dyDescent="0.25">
      <c r="A118" s="27" t="str">
        <f t="shared" si="13"/>
        <v/>
      </c>
      <c r="B118" s="28" t="str">
        <f t="shared" si="9"/>
        <v/>
      </c>
      <c r="C118" s="31" t="str">
        <f t="shared" si="16"/>
        <v/>
      </c>
      <c r="D118" s="31" t="str">
        <f t="shared" si="17"/>
        <v/>
      </c>
      <c r="E118" s="32" t="e">
        <f t="shared" si="10"/>
        <v>#VALUE!</v>
      </c>
      <c r="F118" s="31" t="e">
        <f t="shared" si="11"/>
        <v>#VALUE!</v>
      </c>
      <c r="G118" s="31" t="str">
        <f t="shared" si="14"/>
        <v/>
      </c>
      <c r="H118" s="31" t="str">
        <f t="shared" si="15"/>
        <v/>
      </c>
      <c r="I118" s="31" t="e">
        <f t="shared" si="12"/>
        <v>#VALUE!</v>
      </c>
      <c r="J118" s="24"/>
      <c r="K118" s="24"/>
    </row>
    <row r="119" spans="1:11" x14ac:dyDescent="0.25">
      <c r="A119" s="27" t="str">
        <f t="shared" si="13"/>
        <v/>
      </c>
      <c r="B119" s="28" t="str">
        <f t="shared" si="9"/>
        <v/>
      </c>
      <c r="C119" s="31" t="str">
        <f t="shared" si="16"/>
        <v/>
      </c>
      <c r="D119" s="31" t="str">
        <f t="shared" si="17"/>
        <v/>
      </c>
      <c r="E119" s="32" t="e">
        <f t="shared" si="10"/>
        <v>#VALUE!</v>
      </c>
      <c r="F119" s="31" t="e">
        <f t="shared" si="11"/>
        <v>#VALUE!</v>
      </c>
      <c r="G119" s="31" t="str">
        <f t="shared" si="14"/>
        <v/>
      </c>
      <c r="H119" s="31" t="str">
        <f t="shared" si="15"/>
        <v/>
      </c>
      <c r="I119" s="31" t="e">
        <f t="shared" si="12"/>
        <v>#VALUE!</v>
      </c>
      <c r="J119" s="24"/>
      <c r="K119" s="24"/>
    </row>
    <row r="120" spans="1:11" x14ac:dyDescent="0.25">
      <c r="A120" s="27" t="str">
        <f t="shared" si="13"/>
        <v/>
      </c>
      <c r="B120" s="28" t="str">
        <f t="shared" si="9"/>
        <v/>
      </c>
      <c r="C120" s="31" t="str">
        <f t="shared" si="16"/>
        <v/>
      </c>
      <c r="D120" s="31" t="str">
        <f t="shared" si="17"/>
        <v/>
      </c>
      <c r="E120" s="32" t="e">
        <f t="shared" si="10"/>
        <v>#VALUE!</v>
      </c>
      <c r="F120" s="31" t="e">
        <f t="shared" si="11"/>
        <v>#VALUE!</v>
      </c>
      <c r="G120" s="31" t="str">
        <f t="shared" si="14"/>
        <v/>
      </c>
      <c r="H120" s="31" t="str">
        <f t="shared" si="15"/>
        <v/>
      </c>
      <c r="I120" s="31" t="e">
        <f t="shared" si="12"/>
        <v>#VALUE!</v>
      </c>
      <c r="J120" s="24"/>
      <c r="K120" s="24"/>
    </row>
    <row r="121" spans="1:11" x14ac:dyDescent="0.25">
      <c r="A121" s="27" t="str">
        <f t="shared" si="13"/>
        <v/>
      </c>
      <c r="B121" s="28" t="str">
        <f t="shared" si="9"/>
        <v/>
      </c>
      <c r="C121" s="31" t="str">
        <f t="shared" si="16"/>
        <v/>
      </c>
      <c r="D121" s="31" t="str">
        <f t="shared" si="17"/>
        <v/>
      </c>
      <c r="E121" s="32" t="e">
        <f t="shared" si="10"/>
        <v>#VALUE!</v>
      </c>
      <c r="F121" s="31" t="e">
        <f t="shared" si="11"/>
        <v>#VALUE!</v>
      </c>
      <c r="G121" s="31" t="str">
        <f t="shared" si="14"/>
        <v/>
      </c>
      <c r="H121" s="31" t="str">
        <f t="shared" si="15"/>
        <v/>
      </c>
      <c r="I121" s="31" t="e">
        <f t="shared" si="12"/>
        <v>#VALUE!</v>
      </c>
      <c r="J121" s="24"/>
      <c r="K121" s="24"/>
    </row>
    <row r="122" spans="1:11" x14ac:dyDescent="0.25">
      <c r="A122" s="27" t="str">
        <f t="shared" si="13"/>
        <v/>
      </c>
      <c r="B122" s="28" t="str">
        <f t="shared" si="9"/>
        <v/>
      </c>
      <c r="C122" s="31" t="str">
        <f t="shared" si="16"/>
        <v/>
      </c>
      <c r="D122" s="31" t="str">
        <f t="shared" si="17"/>
        <v/>
      </c>
      <c r="E122" s="32" t="e">
        <f t="shared" si="10"/>
        <v>#VALUE!</v>
      </c>
      <c r="F122" s="31" t="e">
        <f t="shared" si="11"/>
        <v>#VALUE!</v>
      </c>
      <c r="G122" s="31" t="str">
        <f t="shared" si="14"/>
        <v/>
      </c>
      <c r="H122" s="31" t="str">
        <f t="shared" si="15"/>
        <v/>
      </c>
      <c r="I122" s="31" t="e">
        <f t="shared" si="12"/>
        <v>#VALUE!</v>
      </c>
      <c r="J122" s="24"/>
      <c r="K122" s="24"/>
    </row>
    <row r="123" spans="1:11" x14ac:dyDescent="0.25">
      <c r="A123" s="27" t="str">
        <f t="shared" si="13"/>
        <v/>
      </c>
      <c r="B123" s="28" t="str">
        <f t="shared" si="9"/>
        <v/>
      </c>
      <c r="C123" s="31" t="str">
        <f t="shared" si="16"/>
        <v/>
      </c>
      <c r="D123" s="31" t="str">
        <f t="shared" si="17"/>
        <v/>
      </c>
      <c r="E123" s="32" t="e">
        <f t="shared" si="10"/>
        <v>#VALUE!</v>
      </c>
      <c r="F123" s="31" t="e">
        <f t="shared" si="11"/>
        <v>#VALUE!</v>
      </c>
      <c r="G123" s="31" t="str">
        <f t="shared" si="14"/>
        <v/>
      </c>
      <c r="H123" s="31" t="str">
        <f t="shared" si="15"/>
        <v/>
      </c>
      <c r="I123" s="31" t="e">
        <f t="shared" si="12"/>
        <v>#VALUE!</v>
      </c>
      <c r="J123" s="24"/>
      <c r="K123" s="24"/>
    </row>
    <row r="124" spans="1:11" x14ac:dyDescent="0.25">
      <c r="A124" s="27" t="str">
        <f t="shared" si="13"/>
        <v/>
      </c>
      <c r="B124" s="28" t="str">
        <f t="shared" si="9"/>
        <v/>
      </c>
      <c r="C124" s="31" t="str">
        <f t="shared" si="16"/>
        <v/>
      </c>
      <c r="D124" s="31" t="str">
        <f t="shared" si="17"/>
        <v/>
      </c>
      <c r="E124" s="32" t="e">
        <f t="shared" si="10"/>
        <v>#VALUE!</v>
      </c>
      <c r="F124" s="31" t="e">
        <f t="shared" si="11"/>
        <v>#VALUE!</v>
      </c>
      <c r="G124" s="31" t="str">
        <f t="shared" si="14"/>
        <v/>
      </c>
      <c r="H124" s="31" t="str">
        <f t="shared" si="15"/>
        <v/>
      </c>
      <c r="I124" s="31" t="e">
        <f t="shared" si="12"/>
        <v>#VALUE!</v>
      </c>
      <c r="J124" s="24"/>
      <c r="K124" s="24"/>
    </row>
    <row r="125" spans="1:11" x14ac:dyDescent="0.25">
      <c r="A125" s="27" t="str">
        <f t="shared" si="13"/>
        <v/>
      </c>
      <c r="B125" s="28" t="str">
        <f t="shared" si="9"/>
        <v/>
      </c>
      <c r="C125" s="31" t="str">
        <f t="shared" si="16"/>
        <v/>
      </c>
      <c r="D125" s="31" t="str">
        <f t="shared" si="17"/>
        <v/>
      </c>
      <c r="E125" s="32" t="e">
        <f t="shared" si="10"/>
        <v>#VALUE!</v>
      </c>
      <c r="F125" s="31" t="e">
        <f t="shared" si="11"/>
        <v>#VALUE!</v>
      </c>
      <c r="G125" s="31" t="str">
        <f t="shared" si="14"/>
        <v/>
      </c>
      <c r="H125" s="31" t="str">
        <f t="shared" si="15"/>
        <v/>
      </c>
      <c r="I125" s="31" t="e">
        <f t="shared" si="12"/>
        <v>#VALUE!</v>
      </c>
      <c r="J125" s="24"/>
      <c r="K125" s="24"/>
    </row>
    <row r="126" spans="1:11" x14ac:dyDescent="0.25">
      <c r="A126" s="27" t="str">
        <f t="shared" si="13"/>
        <v/>
      </c>
      <c r="B126" s="28" t="str">
        <f t="shared" si="9"/>
        <v/>
      </c>
      <c r="C126" s="31" t="str">
        <f t="shared" si="16"/>
        <v/>
      </c>
      <c r="D126" s="31" t="str">
        <f t="shared" si="17"/>
        <v/>
      </c>
      <c r="E126" s="32" t="e">
        <f t="shared" si="10"/>
        <v>#VALUE!</v>
      </c>
      <c r="F126" s="31" t="e">
        <f t="shared" si="11"/>
        <v>#VALUE!</v>
      </c>
      <c r="G126" s="31" t="str">
        <f t="shared" si="14"/>
        <v/>
      </c>
      <c r="H126" s="31" t="str">
        <f t="shared" si="15"/>
        <v/>
      </c>
      <c r="I126" s="31" t="e">
        <f t="shared" si="12"/>
        <v>#VALUE!</v>
      </c>
      <c r="J126" s="24"/>
      <c r="K126" s="24"/>
    </row>
    <row r="127" spans="1:11" x14ac:dyDescent="0.25">
      <c r="A127" s="27" t="str">
        <f t="shared" si="13"/>
        <v/>
      </c>
      <c r="B127" s="28" t="str">
        <f t="shared" si="9"/>
        <v/>
      </c>
      <c r="C127" s="31" t="str">
        <f t="shared" si="16"/>
        <v/>
      </c>
      <c r="D127" s="31" t="str">
        <f t="shared" si="17"/>
        <v/>
      </c>
      <c r="E127" s="32" t="e">
        <f t="shared" si="10"/>
        <v>#VALUE!</v>
      </c>
      <c r="F127" s="31" t="e">
        <f t="shared" si="11"/>
        <v>#VALUE!</v>
      </c>
      <c r="G127" s="31" t="str">
        <f t="shared" si="14"/>
        <v/>
      </c>
      <c r="H127" s="31" t="str">
        <f t="shared" si="15"/>
        <v/>
      </c>
      <c r="I127" s="31" t="e">
        <f t="shared" si="12"/>
        <v>#VALUE!</v>
      </c>
      <c r="J127" s="24"/>
      <c r="K127" s="24"/>
    </row>
    <row r="128" spans="1:11" x14ac:dyDescent="0.25">
      <c r="A128" s="27" t="str">
        <f t="shared" si="13"/>
        <v/>
      </c>
      <c r="B128" s="28" t="str">
        <f t="shared" si="9"/>
        <v/>
      </c>
      <c r="C128" s="31" t="str">
        <f t="shared" si="16"/>
        <v/>
      </c>
      <c r="D128" s="31" t="str">
        <f t="shared" si="17"/>
        <v/>
      </c>
      <c r="E128" s="32" t="e">
        <f t="shared" si="10"/>
        <v>#VALUE!</v>
      </c>
      <c r="F128" s="31" t="e">
        <f t="shared" si="11"/>
        <v>#VALUE!</v>
      </c>
      <c r="G128" s="31" t="str">
        <f t="shared" si="14"/>
        <v/>
      </c>
      <c r="H128" s="31" t="str">
        <f t="shared" si="15"/>
        <v/>
      </c>
      <c r="I128" s="31" t="e">
        <f t="shared" si="12"/>
        <v>#VALUE!</v>
      </c>
      <c r="J128" s="24"/>
      <c r="K128" s="24"/>
    </row>
    <row r="129" spans="1:11" x14ac:dyDescent="0.25">
      <c r="A129" s="27" t="str">
        <f t="shared" si="13"/>
        <v/>
      </c>
      <c r="B129" s="28" t="str">
        <f t="shared" si="9"/>
        <v/>
      </c>
      <c r="C129" s="31" t="str">
        <f t="shared" si="16"/>
        <v/>
      </c>
      <c r="D129" s="31" t="str">
        <f t="shared" si="17"/>
        <v/>
      </c>
      <c r="E129" s="32" t="e">
        <f t="shared" si="10"/>
        <v>#VALUE!</v>
      </c>
      <c r="F129" s="31" t="e">
        <f t="shared" si="11"/>
        <v>#VALUE!</v>
      </c>
      <c r="G129" s="31" t="str">
        <f t="shared" si="14"/>
        <v/>
      </c>
      <c r="H129" s="31" t="str">
        <f t="shared" si="15"/>
        <v/>
      </c>
      <c r="I129" s="31" t="e">
        <f t="shared" si="12"/>
        <v>#VALUE!</v>
      </c>
      <c r="J129" s="24"/>
      <c r="K129" s="24"/>
    </row>
    <row r="130" spans="1:11" x14ac:dyDescent="0.25">
      <c r="A130" s="27" t="str">
        <f t="shared" si="13"/>
        <v/>
      </c>
      <c r="B130" s="28" t="str">
        <f t="shared" si="9"/>
        <v/>
      </c>
      <c r="C130" s="31" t="str">
        <f t="shared" si="16"/>
        <v/>
      </c>
      <c r="D130" s="31" t="str">
        <f t="shared" si="17"/>
        <v/>
      </c>
      <c r="E130" s="32" t="e">
        <f t="shared" si="10"/>
        <v>#VALUE!</v>
      </c>
      <c r="F130" s="31" t="e">
        <f t="shared" si="11"/>
        <v>#VALUE!</v>
      </c>
      <c r="G130" s="31" t="str">
        <f t="shared" si="14"/>
        <v/>
      </c>
      <c r="H130" s="31" t="str">
        <f t="shared" si="15"/>
        <v/>
      </c>
      <c r="I130" s="31" t="e">
        <f t="shared" si="12"/>
        <v>#VALUE!</v>
      </c>
      <c r="J130" s="24"/>
      <c r="K130" s="24"/>
    </row>
    <row r="131" spans="1:11" x14ac:dyDescent="0.25">
      <c r="A131" s="27" t="str">
        <f t="shared" si="13"/>
        <v/>
      </c>
      <c r="B131" s="28" t="str">
        <f t="shared" si="9"/>
        <v/>
      </c>
      <c r="C131" s="31" t="str">
        <f t="shared" si="16"/>
        <v/>
      </c>
      <c r="D131" s="31" t="str">
        <f t="shared" si="17"/>
        <v/>
      </c>
      <c r="E131" s="32" t="e">
        <f t="shared" si="10"/>
        <v>#VALUE!</v>
      </c>
      <c r="F131" s="31" t="e">
        <f t="shared" si="11"/>
        <v>#VALUE!</v>
      </c>
      <c r="G131" s="31" t="str">
        <f t="shared" si="14"/>
        <v/>
      </c>
      <c r="H131" s="31" t="str">
        <f t="shared" si="15"/>
        <v/>
      </c>
      <c r="I131" s="31" t="e">
        <f t="shared" si="12"/>
        <v>#VALUE!</v>
      </c>
      <c r="J131" s="24"/>
      <c r="K131" s="24"/>
    </row>
    <row r="132" spans="1:11" x14ac:dyDescent="0.25">
      <c r="A132" s="27" t="str">
        <f t="shared" si="13"/>
        <v/>
      </c>
      <c r="B132" s="28" t="str">
        <f t="shared" si="9"/>
        <v/>
      </c>
      <c r="C132" s="31" t="str">
        <f t="shared" si="16"/>
        <v/>
      </c>
      <c r="D132" s="31" t="str">
        <f t="shared" si="17"/>
        <v/>
      </c>
      <c r="E132" s="32" t="e">
        <f t="shared" si="10"/>
        <v>#VALUE!</v>
      </c>
      <c r="F132" s="31" t="e">
        <f t="shared" si="11"/>
        <v>#VALUE!</v>
      </c>
      <c r="G132" s="31" t="str">
        <f t="shared" si="14"/>
        <v/>
      </c>
      <c r="H132" s="31" t="str">
        <f t="shared" si="15"/>
        <v/>
      </c>
      <c r="I132" s="31" t="e">
        <f t="shared" si="12"/>
        <v>#VALUE!</v>
      </c>
      <c r="J132" s="24"/>
      <c r="K132" s="24"/>
    </row>
    <row r="133" spans="1:11" x14ac:dyDescent="0.25">
      <c r="A133" s="27" t="str">
        <f t="shared" si="13"/>
        <v/>
      </c>
      <c r="B133" s="28" t="str">
        <f t="shared" si="9"/>
        <v/>
      </c>
      <c r="C133" s="31" t="str">
        <f t="shared" si="16"/>
        <v/>
      </c>
      <c r="D133" s="31" t="str">
        <f t="shared" si="17"/>
        <v/>
      </c>
      <c r="E133" s="32" t="e">
        <f t="shared" si="10"/>
        <v>#VALUE!</v>
      </c>
      <c r="F133" s="31" t="e">
        <f t="shared" si="11"/>
        <v>#VALUE!</v>
      </c>
      <c r="G133" s="31" t="str">
        <f t="shared" si="14"/>
        <v/>
      </c>
      <c r="H133" s="31" t="str">
        <f t="shared" si="15"/>
        <v/>
      </c>
      <c r="I133" s="31" t="e">
        <f t="shared" si="12"/>
        <v>#VALUE!</v>
      </c>
      <c r="J133" s="24"/>
      <c r="K133" s="24"/>
    </row>
    <row r="134" spans="1:11" x14ac:dyDescent="0.25">
      <c r="A134" s="27" t="str">
        <f t="shared" si="13"/>
        <v/>
      </c>
      <c r="B134" s="28" t="str">
        <f t="shared" si="9"/>
        <v/>
      </c>
      <c r="C134" s="31" t="str">
        <f t="shared" si="16"/>
        <v/>
      </c>
      <c r="D134" s="31" t="str">
        <f t="shared" si="17"/>
        <v/>
      </c>
      <c r="E134" s="32" t="e">
        <f t="shared" si="10"/>
        <v>#VALUE!</v>
      </c>
      <c r="F134" s="31" t="e">
        <f t="shared" si="11"/>
        <v>#VALUE!</v>
      </c>
      <c r="G134" s="31" t="str">
        <f t="shared" si="14"/>
        <v/>
      </c>
      <c r="H134" s="31" t="str">
        <f t="shared" si="15"/>
        <v/>
      </c>
      <c r="I134" s="31" t="e">
        <f t="shared" si="12"/>
        <v>#VALUE!</v>
      </c>
      <c r="J134" s="24"/>
      <c r="K134" s="24"/>
    </row>
    <row r="135" spans="1:11" x14ac:dyDescent="0.25">
      <c r="A135" s="27" t="str">
        <f t="shared" si="13"/>
        <v/>
      </c>
      <c r="B135" s="28" t="str">
        <f t="shared" si="9"/>
        <v/>
      </c>
      <c r="C135" s="31" t="str">
        <f t="shared" si="16"/>
        <v/>
      </c>
      <c r="D135" s="31" t="str">
        <f t="shared" si="17"/>
        <v/>
      </c>
      <c r="E135" s="32" t="e">
        <f t="shared" si="10"/>
        <v>#VALUE!</v>
      </c>
      <c r="F135" s="31" t="e">
        <f t="shared" si="11"/>
        <v>#VALUE!</v>
      </c>
      <c r="G135" s="31" t="str">
        <f t="shared" si="14"/>
        <v/>
      </c>
      <c r="H135" s="31" t="str">
        <f t="shared" si="15"/>
        <v/>
      </c>
      <c r="I135" s="31" t="e">
        <f t="shared" si="12"/>
        <v>#VALUE!</v>
      </c>
      <c r="J135" s="24"/>
      <c r="K135" s="24"/>
    </row>
    <row r="136" spans="1:11" x14ac:dyDescent="0.25">
      <c r="A136" s="27" t="str">
        <f t="shared" si="13"/>
        <v/>
      </c>
      <c r="B136" s="28" t="str">
        <f t="shared" si="9"/>
        <v/>
      </c>
      <c r="C136" s="31" t="str">
        <f t="shared" si="16"/>
        <v/>
      </c>
      <c r="D136" s="31" t="str">
        <f t="shared" si="17"/>
        <v/>
      </c>
      <c r="E136" s="32" t="e">
        <f t="shared" si="10"/>
        <v>#VALUE!</v>
      </c>
      <c r="F136" s="31" t="e">
        <f t="shared" si="11"/>
        <v>#VALUE!</v>
      </c>
      <c r="G136" s="31" t="str">
        <f t="shared" si="14"/>
        <v/>
      </c>
      <c r="H136" s="31" t="str">
        <f t="shared" si="15"/>
        <v/>
      </c>
      <c r="I136" s="31" t="e">
        <f t="shared" si="12"/>
        <v>#VALUE!</v>
      </c>
      <c r="J136" s="24"/>
      <c r="K136" s="24"/>
    </row>
    <row r="137" spans="1:11" x14ac:dyDescent="0.25">
      <c r="A137" s="27" t="str">
        <f t="shared" si="13"/>
        <v/>
      </c>
      <c r="B137" s="28" t="str">
        <f t="shared" si="9"/>
        <v/>
      </c>
      <c r="C137" s="31" t="str">
        <f t="shared" si="16"/>
        <v/>
      </c>
      <c r="D137" s="31" t="str">
        <f t="shared" si="17"/>
        <v/>
      </c>
      <c r="E137" s="32" t="e">
        <f t="shared" si="10"/>
        <v>#VALUE!</v>
      </c>
      <c r="F137" s="31" t="e">
        <f t="shared" si="11"/>
        <v>#VALUE!</v>
      </c>
      <c r="G137" s="31" t="str">
        <f t="shared" si="14"/>
        <v/>
      </c>
      <c r="H137" s="31" t="str">
        <f t="shared" si="15"/>
        <v/>
      </c>
      <c r="I137" s="31" t="e">
        <f t="shared" si="12"/>
        <v>#VALUE!</v>
      </c>
      <c r="J137" s="24"/>
      <c r="K137" s="24"/>
    </row>
    <row r="138" spans="1:11" x14ac:dyDescent="0.25">
      <c r="A138" s="27" t="str">
        <f t="shared" si="13"/>
        <v/>
      </c>
      <c r="B138" s="28" t="str">
        <f t="shared" si="9"/>
        <v/>
      </c>
      <c r="C138" s="31" t="str">
        <f t="shared" si="16"/>
        <v/>
      </c>
      <c r="D138" s="31" t="str">
        <f t="shared" si="17"/>
        <v/>
      </c>
      <c r="E138" s="32" t="e">
        <f t="shared" si="10"/>
        <v>#VALUE!</v>
      </c>
      <c r="F138" s="31" t="e">
        <f t="shared" si="11"/>
        <v>#VALUE!</v>
      </c>
      <c r="G138" s="31" t="str">
        <f t="shared" si="14"/>
        <v/>
      </c>
      <c r="H138" s="31" t="str">
        <f t="shared" si="15"/>
        <v/>
      </c>
      <c r="I138" s="31" t="e">
        <f t="shared" si="12"/>
        <v>#VALUE!</v>
      </c>
      <c r="J138" s="24"/>
      <c r="K138" s="24"/>
    </row>
    <row r="139" spans="1:11" x14ac:dyDescent="0.25">
      <c r="A139" s="27" t="str">
        <f t="shared" si="13"/>
        <v/>
      </c>
      <c r="B139" s="28" t="str">
        <f t="shared" si="9"/>
        <v/>
      </c>
      <c r="C139" s="31" t="str">
        <f t="shared" si="16"/>
        <v/>
      </c>
      <c r="D139" s="31" t="str">
        <f t="shared" si="17"/>
        <v/>
      </c>
      <c r="E139" s="32" t="e">
        <f t="shared" si="10"/>
        <v>#VALUE!</v>
      </c>
      <c r="F139" s="31" t="e">
        <f t="shared" si="11"/>
        <v>#VALUE!</v>
      </c>
      <c r="G139" s="31" t="str">
        <f t="shared" si="14"/>
        <v/>
      </c>
      <c r="H139" s="31" t="str">
        <f t="shared" si="15"/>
        <v/>
      </c>
      <c r="I139" s="31" t="e">
        <f t="shared" si="12"/>
        <v>#VALUE!</v>
      </c>
      <c r="J139" s="24"/>
      <c r="K139" s="24"/>
    </row>
    <row r="140" spans="1:11" x14ac:dyDescent="0.25">
      <c r="A140" s="27" t="str">
        <f t="shared" si="13"/>
        <v/>
      </c>
      <c r="B140" s="28" t="str">
        <f t="shared" si="9"/>
        <v/>
      </c>
      <c r="C140" s="31" t="str">
        <f t="shared" si="16"/>
        <v/>
      </c>
      <c r="D140" s="31" t="str">
        <f t="shared" si="17"/>
        <v/>
      </c>
      <c r="E140" s="32" t="e">
        <f t="shared" si="10"/>
        <v>#VALUE!</v>
      </c>
      <c r="F140" s="31" t="e">
        <f t="shared" si="11"/>
        <v>#VALUE!</v>
      </c>
      <c r="G140" s="31" t="str">
        <f t="shared" si="14"/>
        <v/>
      </c>
      <c r="H140" s="31" t="str">
        <f t="shared" si="15"/>
        <v/>
      </c>
      <c r="I140" s="31" t="e">
        <f t="shared" si="12"/>
        <v>#VALUE!</v>
      </c>
      <c r="J140" s="24"/>
      <c r="K140" s="24"/>
    </row>
    <row r="141" spans="1:11" x14ac:dyDescent="0.25">
      <c r="A141" s="27" t="str">
        <f t="shared" si="13"/>
        <v/>
      </c>
      <c r="B141" s="28" t="str">
        <f t="shared" si="9"/>
        <v/>
      </c>
      <c r="C141" s="31" t="str">
        <f t="shared" si="16"/>
        <v/>
      </c>
      <c r="D141" s="31" t="str">
        <f t="shared" si="17"/>
        <v/>
      </c>
      <c r="E141" s="32" t="e">
        <f t="shared" si="10"/>
        <v>#VALUE!</v>
      </c>
      <c r="F141" s="31" t="e">
        <f t="shared" si="11"/>
        <v>#VALUE!</v>
      </c>
      <c r="G141" s="31" t="str">
        <f t="shared" si="14"/>
        <v/>
      </c>
      <c r="H141" s="31" t="str">
        <f t="shared" si="15"/>
        <v/>
      </c>
      <c r="I141" s="31" t="e">
        <f t="shared" si="12"/>
        <v>#VALUE!</v>
      </c>
      <c r="J141" s="24"/>
      <c r="K141" s="24"/>
    </row>
    <row r="142" spans="1:11" x14ac:dyDescent="0.25">
      <c r="A142" s="27" t="str">
        <f t="shared" si="13"/>
        <v/>
      </c>
      <c r="B142" s="28" t="str">
        <f t="shared" si="9"/>
        <v/>
      </c>
      <c r="C142" s="31" t="str">
        <f t="shared" si="16"/>
        <v/>
      </c>
      <c r="D142" s="31" t="str">
        <f t="shared" si="17"/>
        <v/>
      </c>
      <c r="E142" s="32" t="e">
        <f t="shared" si="10"/>
        <v>#VALUE!</v>
      </c>
      <c r="F142" s="31" t="e">
        <f t="shared" si="11"/>
        <v>#VALUE!</v>
      </c>
      <c r="G142" s="31" t="str">
        <f t="shared" si="14"/>
        <v/>
      </c>
      <c r="H142" s="31" t="str">
        <f t="shared" si="15"/>
        <v/>
      </c>
      <c r="I142" s="31" t="e">
        <f t="shared" si="12"/>
        <v>#VALUE!</v>
      </c>
      <c r="J142" s="24"/>
      <c r="K142" s="24"/>
    </row>
    <row r="143" spans="1:11" x14ac:dyDescent="0.25">
      <c r="A143" s="27" t="str">
        <f t="shared" si="13"/>
        <v/>
      </c>
      <c r="B143" s="28" t="str">
        <f t="shared" si="9"/>
        <v/>
      </c>
      <c r="C143" s="31" t="str">
        <f t="shared" si="16"/>
        <v/>
      </c>
      <c r="D143" s="31" t="str">
        <f t="shared" si="17"/>
        <v/>
      </c>
      <c r="E143" s="32" t="e">
        <f t="shared" si="10"/>
        <v>#VALUE!</v>
      </c>
      <c r="F143" s="31" t="e">
        <f t="shared" si="11"/>
        <v>#VALUE!</v>
      </c>
      <c r="G143" s="31" t="str">
        <f t="shared" si="14"/>
        <v/>
      </c>
      <c r="H143" s="31" t="str">
        <f t="shared" si="15"/>
        <v/>
      </c>
      <c r="I143" s="31" t="e">
        <f t="shared" si="12"/>
        <v>#VALUE!</v>
      </c>
      <c r="J143" s="24"/>
      <c r="K143" s="24"/>
    </row>
    <row r="144" spans="1:11" x14ac:dyDescent="0.25">
      <c r="A144" s="27" t="str">
        <f t="shared" si="13"/>
        <v/>
      </c>
      <c r="B144" s="28" t="str">
        <f t="shared" si="9"/>
        <v/>
      </c>
      <c r="C144" s="31" t="str">
        <f t="shared" si="16"/>
        <v/>
      </c>
      <c r="D144" s="31" t="str">
        <f t="shared" si="17"/>
        <v/>
      </c>
      <c r="E144" s="32" t="e">
        <f t="shared" si="10"/>
        <v>#VALUE!</v>
      </c>
      <c r="F144" s="31" t="e">
        <f t="shared" si="11"/>
        <v>#VALUE!</v>
      </c>
      <c r="G144" s="31" t="str">
        <f t="shared" si="14"/>
        <v/>
      </c>
      <c r="H144" s="31" t="str">
        <f t="shared" si="15"/>
        <v/>
      </c>
      <c r="I144" s="31" t="e">
        <f t="shared" si="12"/>
        <v>#VALUE!</v>
      </c>
      <c r="J144" s="24"/>
      <c r="K144" s="24"/>
    </row>
    <row r="145" spans="1:11" x14ac:dyDescent="0.25">
      <c r="A145" s="27" t="str">
        <f t="shared" si="13"/>
        <v/>
      </c>
      <c r="B145" s="28" t="str">
        <f t="shared" si="9"/>
        <v/>
      </c>
      <c r="C145" s="31" t="str">
        <f t="shared" si="16"/>
        <v/>
      </c>
      <c r="D145" s="31" t="str">
        <f t="shared" si="17"/>
        <v/>
      </c>
      <c r="E145" s="32" t="e">
        <f t="shared" si="10"/>
        <v>#VALUE!</v>
      </c>
      <c r="F145" s="31" t="e">
        <f t="shared" si="11"/>
        <v>#VALUE!</v>
      </c>
      <c r="G145" s="31" t="str">
        <f t="shared" si="14"/>
        <v/>
      </c>
      <c r="H145" s="31" t="str">
        <f t="shared" si="15"/>
        <v/>
      </c>
      <c r="I145" s="31" t="e">
        <f t="shared" si="12"/>
        <v>#VALUE!</v>
      </c>
      <c r="J145" s="24"/>
      <c r="K145" s="24"/>
    </row>
    <row r="146" spans="1:11" x14ac:dyDescent="0.25">
      <c r="A146" s="27" t="str">
        <f t="shared" si="13"/>
        <v/>
      </c>
      <c r="B146" s="28" t="str">
        <f t="shared" ref="B146:B209" si="18">IF(Pay_Num&lt;&gt;"",DATE(YEAR(Loan_Start),MONTH(Loan_Start)+(Pay_Num)*12/Num_Pmt_Per_Year,DAY(Loan_Start)),"")</f>
        <v/>
      </c>
      <c r="C146" s="31" t="str">
        <f t="shared" si="16"/>
        <v/>
      </c>
      <c r="D146" s="31" t="str">
        <f t="shared" si="17"/>
        <v/>
      </c>
      <c r="E146" s="32" t="e">
        <f t="shared" ref="E146:E209" si="19">IF(AND(Pay_Num&lt;&gt;"",Sched_Pay+Scheduled_Extra_Payments&lt;Beg_Bal),Scheduled_Extra_Payments,IF(AND(Pay_Num&lt;&gt;"",Beg_Bal-Sched_Pay&gt;0),Beg_Bal-Sched_Pay,IF(Pay_Num&lt;&gt;"",0,"")))</f>
        <v>#VALUE!</v>
      </c>
      <c r="F146" s="31" t="e">
        <f t="shared" ref="F146:F209" si="20">IF(AND(Pay_Num&lt;&gt;"",Sched_Pay+Extra_Pay&lt;Beg_Bal),Sched_Pay+Extra_Pay,IF(Pay_Num&lt;&gt;"",Beg_Bal,""))</f>
        <v>#VALUE!</v>
      </c>
      <c r="G146" s="31" t="str">
        <f t="shared" si="14"/>
        <v/>
      </c>
      <c r="H146" s="31" t="str">
        <f t="shared" si="15"/>
        <v/>
      </c>
      <c r="I146" s="31" t="e">
        <f t="shared" ref="I146:I209" si="21">IF(AND(Pay_Num&lt;&gt;"",Sched_Pay+Extra_Pay&lt;Beg_Bal),Beg_Bal-Princ,IF(Pay_Num&lt;&gt;"",0,""))</f>
        <v>#VALUE!</v>
      </c>
      <c r="J146" s="24"/>
      <c r="K146" s="24"/>
    </row>
    <row r="147" spans="1:11" x14ac:dyDescent="0.25">
      <c r="A147" s="27" t="str">
        <f t="shared" ref="A147:A210" si="22">IF(Values_Entered,A146+1,"")</f>
        <v/>
      </c>
      <c r="B147" s="28" t="str">
        <f t="shared" si="18"/>
        <v/>
      </c>
      <c r="C147" s="31" t="str">
        <f t="shared" si="16"/>
        <v/>
      </c>
      <c r="D147" s="31" t="str">
        <f t="shared" si="17"/>
        <v/>
      </c>
      <c r="E147" s="32" t="e">
        <f t="shared" si="19"/>
        <v>#VALUE!</v>
      </c>
      <c r="F147" s="31" t="e">
        <f t="shared" si="20"/>
        <v>#VALUE!</v>
      </c>
      <c r="G147" s="31" t="str">
        <f t="shared" ref="G147:G210" si="23">IF(Pay_Num&lt;&gt;"",Total_Pay-Int,"")</f>
        <v/>
      </c>
      <c r="H147" s="31" t="str">
        <f t="shared" ref="H147:H210" si="24">IF(Pay_Num&lt;&gt;"",Beg_Bal*Interest_Rate/Num_Pmt_Per_Year,"")</f>
        <v/>
      </c>
      <c r="I147" s="31" t="e">
        <f t="shared" si="21"/>
        <v>#VALUE!</v>
      </c>
      <c r="J147" s="24"/>
      <c r="K147" s="24"/>
    </row>
    <row r="148" spans="1:11" x14ac:dyDescent="0.25">
      <c r="A148" s="27" t="str">
        <f t="shared" si="22"/>
        <v/>
      </c>
      <c r="B148" s="28" t="str">
        <f t="shared" si="18"/>
        <v/>
      </c>
      <c r="C148" s="31" t="str">
        <f t="shared" ref="C148:C211" si="25">IF(Pay_Num&lt;&gt;"",I147,"")</f>
        <v/>
      </c>
      <c r="D148" s="31" t="str">
        <f t="shared" ref="D148:D211" si="26">IF(Pay_Num&lt;&gt;"",Scheduled_Monthly_Payment,"")</f>
        <v/>
      </c>
      <c r="E148" s="32" t="e">
        <f t="shared" si="19"/>
        <v>#VALUE!</v>
      </c>
      <c r="F148" s="31" t="e">
        <f t="shared" si="20"/>
        <v>#VALUE!</v>
      </c>
      <c r="G148" s="31" t="str">
        <f t="shared" si="23"/>
        <v/>
      </c>
      <c r="H148" s="31" t="str">
        <f t="shared" si="24"/>
        <v/>
      </c>
      <c r="I148" s="31" t="e">
        <f t="shared" si="21"/>
        <v>#VALUE!</v>
      </c>
      <c r="J148" s="24"/>
      <c r="K148" s="24"/>
    </row>
    <row r="149" spans="1:11" x14ac:dyDescent="0.25">
      <c r="A149" s="27" t="str">
        <f t="shared" si="22"/>
        <v/>
      </c>
      <c r="B149" s="28" t="str">
        <f t="shared" si="18"/>
        <v/>
      </c>
      <c r="C149" s="31" t="str">
        <f t="shared" si="25"/>
        <v/>
      </c>
      <c r="D149" s="31" t="str">
        <f t="shared" si="26"/>
        <v/>
      </c>
      <c r="E149" s="32" t="e">
        <f t="shared" si="19"/>
        <v>#VALUE!</v>
      </c>
      <c r="F149" s="31" t="e">
        <f t="shared" si="20"/>
        <v>#VALUE!</v>
      </c>
      <c r="G149" s="31" t="str">
        <f t="shared" si="23"/>
        <v/>
      </c>
      <c r="H149" s="31" t="str">
        <f t="shared" si="24"/>
        <v/>
      </c>
      <c r="I149" s="31" t="e">
        <f t="shared" si="21"/>
        <v>#VALUE!</v>
      </c>
      <c r="J149" s="24"/>
      <c r="K149" s="24"/>
    </row>
    <row r="150" spans="1:11" x14ac:dyDescent="0.25">
      <c r="A150" s="27" t="str">
        <f t="shared" si="22"/>
        <v/>
      </c>
      <c r="B150" s="28" t="str">
        <f t="shared" si="18"/>
        <v/>
      </c>
      <c r="C150" s="31" t="str">
        <f t="shared" si="25"/>
        <v/>
      </c>
      <c r="D150" s="31" t="str">
        <f t="shared" si="26"/>
        <v/>
      </c>
      <c r="E150" s="32" t="e">
        <f t="shared" si="19"/>
        <v>#VALUE!</v>
      </c>
      <c r="F150" s="31" t="e">
        <f t="shared" si="20"/>
        <v>#VALUE!</v>
      </c>
      <c r="G150" s="31" t="str">
        <f t="shared" si="23"/>
        <v/>
      </c>
      <c r="H150" s="31" t="str">
        <f t="shared" si="24"/>
        <v/>
      </c>
      <c r="I150" s="31" t="e">
        <f t="shared" si="21"/>
        <v>#VALUE!</v>
      </c>
      <c r="J150" s="24"/>
      <c r="K150" s="24"/>
    </row>
    <row r="151" spans="1:11" x14ac:dyDescent="0.25">
      <c r="A151" s="27" t="str">
        <f t="shared" si="22"/>
        <v/>
      </c>
      <c r="B151" s="28" t="str">
        <f t="shared" si="18"/>
        <v/>
      </c>
      <c r="C151" s="31" t="str">
        <f t="shared" si="25"/>
        <v/>
      </c>
      <c r="D151" s="31" t="str">
        <f t="shared" si="26"/>
        <v/>
      </c>
      <c r="E151" s="32" t="e">
        <f t="shared" si="19"/>
        <v>#VALUE!</v>
      </c>
      <c r="F151" s="31" t="e">
        <f t="shared" si="20"/>
        <v>#VALUE!</v>
      </c>
      <c r="G151" s="31" t="str">
        <f t="shared" si="23"/>
        <v/>
      </c>
      <c r="H151" s="31" t="str">
        <f t="shared" si="24"/>
        <v/>
      </c>
      <c r="I151" s="31" t="e">
        <f t="shared" si="21"/>
        <v>#VALUE!</v>
      </c>
      <c r="J151" s="24"/>
      <c r="K151" s="24"/>
    </row>
    <row r="152" spans="1:11" x14ac:dyDescent="0.25">
      <c r="A152" s="27" t="str">
        <f t="shared" si="22"/>
        <v/>
      </c>
      <c r="B152" s="28" t="str">
        <f t="shared" si="18"/>
        <v/>
      </c>
      <c r="C152" s="31" t="str">
        <f t="shared" si="25"/>
        <v/>
      </c>
      <c r="D152" s="31" t="str">
        <f t="shared" si="26"/>
        <v/>
      </c>
      <c r="E152" s="32" t="e">
        <f t="shared" si="19"/>
        <v>#VALUE!</v>
      </c>
      <c r="F152" s="31" t="e">
        <f t="shared" si="20"/>
        <v>#VALUE!</v>
      </c>
      <c r="G152" s="31" t="str">
        <f t="shared" si="23"/>
        <v/>
      </c>
      <c r="H152" s="31" t="str">
        <f t="shared" si="24"/>
        <v/>
      </c>
      <c r="I152" s="31" t="e">
        <f t="shared" si="21"/>
        <v>#VALUE!</v>
      </c>
      <c r="J152" s="24"/>
      <c r="K152" s="24"/>
    </row>
    <row r="153" spans="1:11" x14ac:dyDescent="0.25">
      <c r="A153" s="27" t="str">
        <f t="shared" si="22"/>
        <v/>
      </c>
      <c r="B153" s="28" t="str">
        <f t="shared" si="18"/>
        <v/>
      </c>
      <c r="C153" s="31" t="str">
        <f t="shared" si="25"/>
        <v/>
      </c>
      <c r="D153" s="31" t="str">
        <f t="shared" si="26"/>
        <v/>
      </c>
      <c r="E153" s="32" t="e">
        <f t="shared" si="19"/>
        <v>#VALUE!</v>
      </c>
      <c r="F153" s="31" t="e">
        <f t="shared" si="20"/>
        <v>#VALUE!</v>
      </c>
      <c r="G153" s="31" t="str">
        <f t="shared" si="23"/>
        <v/>
      </c>
      <c r="H153" s="31" t="str">
        <f t="shared" si="24"/>
        <v/>
      </c>
      <c r="I153" s="31" t="e">
        <f t="shared" si="21"/>
        <v>#VALUE!</v>
      </c>
      <c r="J153" s="24"/>
      <c r="K153" s="24"/>
    </row>
    <row r="154" spans="1:11" x14ac:dyDescent="0.25">
      <c r="A154" s="27" t="str">
        <f t="shared" si="22"/>
        <v/>
      </c>
      <c r="B154" s="28" t="str">
        <f t="shared" si="18"/>
        <v/>
      </c>
      <c r="C154" s="31" t="str">
        <f t="shared" si="25"/>
        <v/>
      </c>
      <c r="D154" s="31" t="str">
        <f t="shared" si="26"/>
        <v/>
      </c>
      <c r="E154" s="32" t="e">
        <f t="shared" si="19"/>
        <v>#VALUE!</v>
      </c>
      <c r="F154" s="31" t="e">
        <f t="shared" si="20"/>
        <v>#VALUE!</v>
      </c>
      <c r="G154" s="31" t="str">
        <f t="shared" si="23"/>
        <v/>
      </c>
      <c r="H154" s="31" t="str">
        <f t="shared" si="24"/>
        <v/>
      </c>
      <c r="I154" s="31" t="e">
        <f t="shared" si="21"/>
        <v>#VALUE!</v>
      </c>
      <c r="J154" s="24"/>
      <c r="K154" s="24"/>
    </row>
    <row r="155" spans="1:11" x14ac:dyDescent="0.25">
      <c r="A155" s="27" t="str">
        <f t="shared" si="22"/>
        <v/>
      </c>
      <c r="B155" s="28" t="str">
        <f t="shared" si="18"/>
        <v/>
      </c>
      <c r="C155" s="31" t="str">
        <f t="shared" si="25"/>
        <v/>
      </c>
      <c r="D155" s="31" t="str">
        <f t="shared" si="26"/>
        <v/>
      </c>
      <c r="E155" s="32" t="e">
        <f t="shared" si="19"/>
        <v>#VALUE!</v>
      </c>
      <c r="F155" s="31" t="e">
        <f t="shared" si="20"/>
        <v>#VALUE!</v>
      </c>
      <c r="G155" s="31" t="str">
        <f t="shared" si="23"/>
        <v/>
      </c>
      <c r="H155" s="31" t="str">
        <f t="shared" si="24"/>
        <v/>
      </c>
      <c r="I155" s="31" t="e">
        <f t="shared" si="21"/>
        <v>#VALUE!</v>
      </c>
      <c r="J155" s="24"/>
      <c r="K155" s="24"/>
    </row>
    <row r="156" spans="1:11" x14ac:dyDescent="0.25">
      <c r="A156" s="27" t="str">
        <f t="shared" si="22"/>
        <v/>
      </c>
      <c r="B156" s="28" t="str">
        <f t="shared" si="18"/>
        <v/>
      </c>
      <c r="C156" s="31" t="str">
        <f t="shared" si="25"/>
        <v/>
      </c>
      <c r="D156" s="31" t="str">
        <f t="shared" si="26"/>
        <v/>
      </c>
      <c r="E156" s="32" t="e">
        <f t="shared" si="19"/>
        <v>#VALUE!</v>
      </c>
      <c r="F156" s="31" t="e">
        <f t="shared" si="20"/>
        <v>#VALUE!</v>
      </c>
      <c r="G156" s="31" t="str">
        <f t="shared" si="23"/>
        <v/>
      </c>
      <c r="H156" s="31" t="str">
        <f t="shared" si="24"/>
        <v/>
      </c>
      <c r="I156" s="31" t="e">
        <f t="shared" si="21"/>
        <v>#VALUE!</v>
      </c>
      <c r="J156" s="24"/>
      <c r="K156" s="24"/>
    </row>
    <row r="157" spans="1:11" x14ac:dyDescent="0.25">
      <c r="A157" s="27" t="str">
        <f t="shared" si="22"/>
        <v/>
      </c>
      <c r="B157" s="28" t="str">
        <f t="shared" si="18"/>
        <v/>
      </c>
      <c r="C157" s="31" t="str">
        <f t="shared" si="25"/>
        <v/>
      </c>
      <c r="D157" s="31" t="str">
        <f t="shared" si="26"/>
        <v/>
      </c>
      <c r="E157" s="32" t="e">
        <f t="shared" si="19"/>
        <v>#VALUE!</v>
      </c>
      <c r="F157" s="31" t="e">
        <f t="shared" si="20"/>
        <v>#VALUE!</v>
      </c>
      <c r="G157" s="31" t="str">
        <f t="shared" si="23"/>
        <v/>
      </c>
      <c r="H157" s="31" t="str">
        <f t="shared" si="24"/>
        <v/>
      </c>
      <c r="I157" s="31" t="e">
        <f t="shared" si="21"/>
        <v>#VALUE!</v>
      </c>
      <c r="J157" s="24"/>
      <c r="K157" s="24"/>
    </row>
    <row r="158" spans="1:11" x14ac:dyDescent="0.25">
      <c r="A158" s="27" t="str">
        <f t="shared" si="22"/>
        <v/>
      </c>
      <c r="B158" s="28" t="str">
        <f t="shared" si="18"/>
        <v/>
      </c>
      <c r="C158" s="31" t="str">
        <f t="shared" si="25"/>
        <v/>
      </c>
      <c r="D158" s="31" t="str">
        <f t="shared" si="26"/>
        <v/>
      </c>
      <c r="E158" s="32" t="e">
        <f t="shared" si="19"/>
        <v>#VALUE!</v>
      </c>
      <c r="F158" s="31" t="e">
        <f t="shared" si="20"/>
        <v>#VALUE!</v>
      </c>
      <c r="G158" s="31" t="str">
        <f t="shared" si="23"/>
        <v/>
      </c>
      <c r="H158" s="31" t="str">
        <f t="shared" si="24"/>
        <v/>
      </c>
      <c r="I158" s="31" t="e">
        <f t="shared" si="21"/>
        <v>#VALUE!</v>
      </c>
      <c r="J158" s="24"/>
      <c r="K158" s="24"/>
    </row>
    <row r="159" spans="1:11" x14ac:dyDescent="0.25">
      <c r="A159" s="27" t="str">
        <f t="shared" si="22"/>
        <v/>
      </c>
      <c r="B159" s="28" t="str">
        <f t="shared" si="18"/>
        <v/>
      </c>
      <c r="C159" s="31" t="str">
        <f t="shared" si="25"/>
        <v/>
      </c>
      <c r="D159" s="31" t="str">
        <f t="shared" si="26"/>
        <v/>
      </c>
      <c r="E159" s="32" t="e">
        <f t="shared" si="19"/>
        <v>#VALUE!</v>
      </c>
      <c r="F159" s="31" t="e">
        <f t="shared" si="20"/>
        <v>#VALUE!</v>
      </c>
      <c r="G159" s="31" t="str">
        <f t="shared" si="23"/>
        <v/>
      </c>
      <c r="H159" s="31" t="str">
        <f t="shared" si="24"/>
        <v/>
      </c>
      <c r="I159" s="31" t="e">
        <f t="shared" si="21"/>
        <v>#VALUE!</v>
      </c>
      <c r="J159" s="24"/>
      <c r="K159" s="24"/>
    </row>
    <row r="160" spans="1:11" x14ac:dyDescent="0.25">
      <c r="A160" s="27" t="str">
        <f t="shared" si="22"/>
        <v/>
      </c>
      <c r="B160" s="28" t="str">
        <f t="shared" si="18"/>
        <v/>
      </c>
      <c r="C160" s="31" t="str">
        <f t="shared" si="25"/>
        <v/>
      </c>
      <c r="D160" s="31" t="str">
        <f t="shared" si="26"/>
        <v/>
      </c>
      <c r="E160" s="32" t="e">
        <f t="shared" si="19"/>
        <v>#VALUE!</v>
      </c>
      <c r="F160" s="31" t="e">
        <f t="shared" si="20"/>
        <v>#VALUE!</v>
      </c>
      <c r="G160" s="31" t="str">
        <f t="shared" si="23"/>
        <v/>
      </c>
      <c r="H160" s="31" t="str">
        <f t="shared" si="24"/>
        <v/>
      </c>
      <c r="I160" s="31" t="e">
        <f t="shared" si="21"/>
        <v>#VALUE!</v>
      </c>
      <c r="J160" s="24"/>
      <c r="K160" s="24"/>
    </row>
    <row r="161" spans="1:11" x14ac:dyDescent="0.25">
      <c r="A161" s="27" t="str">
        <f t="shared" si="22"/>
        <v/>
      </c>
      <c r="B161" s="28" t="str">
        <f t="shared" si="18"/>
        <v/>
      </c>
      <c r="C161" s="31" t="str">
        <f t="shared" si="25"/>
        <v/>
      </c>
      <c r="D161" s="31" t="str">
        <f t="shared" si="26"/>
        <v/>
      </c>
      <c r="E161" s="32" t="e">
        <f t="shared" si="19"/>
        <v>#VALUE!</v>
      </c>
      <c r="F161" s="31" t="e">
        <f t="shared" si="20"/>
        <v>#VALUE!</v>
      </c>
      <c r="G161" s="31" t="str">
        <f t="shared" si="23"/>
        <v/>
      </c>
      <c r="H161" s="31" t="str">
        <f t="shared" si="24"/>
        <v/>
      </c>
      <c r="I161" s="31" t="e">
        <f t="shared" si="21"/>
        <v>#VALUE!</v>
      </c>
      <c r="J161" s="24"/>
      <c r="K161" s="24"/>
    </row>
    <row r="162" spans="1:11" x14ac:dyDescent="0.25">
      <c r="A162" s="27" t="str">
        <f t="shared" si="22"/>
        <v/>
      </c>
      <c r="B162" s="28" t="str">
        <f t="shared" si="18"/>
        <v/>
      </c>
      <c r="C162" s="31" t="str">
        <f t="shared" si="25"/>
        <v/>
      </c>
      <c r="D162" s="31" t="str">
        <f t="shared" si="26"/>
        <v/>
      </c>
      <c r="E162" s="32" t="e">
        <f t="shared" si="19"/>
        <v>#VALUE!</v>
      </c>
      <c r="F162" s="31" t="e">
        <f t="shared" si="20"/>
        <v>#VALUE!</v>
      </c>
      <c r="G162" s="31" t="str">
        <f t="shared" si="23"/>
        <v/>
      </c>
      <c r="H162" s="31" t="str">
        <f t="shared" si="24"/>
        <v/>
      </c>
      <c r="I162" s="31" t="e">
        <f t="shared" si="21"/>
        <v>#VALUE!</v>
      </c>
      <c r="J162" s="24"/>
      <c r="K162" s="24"/>
    </row>
    <row r="163" spans="1:11" x14ac:dyDescent="0.25">
      <c r="A163" s="27" t="str">
        <f t="shared" si="22"/>
        <v/>
      </c>
      <c r="B163" s="28" t="str">
        <f t="shared" si="18"/>
        <v/>
      </c>
      <c r="C163" s="31" t="str">
        <f t="shared" si="25"/>
        <v/>
      </c>
      <c r="D163" s="31" t="str">
        <f t="shared" si="26"/>
        <v/>
      </c>
      <c r="E163" s="32" t="e">
        <f t="shared" si="19"/>
        <v>#VALUE!</v>
      </c>
      <c r="F163" s="31" t="e">
        <f t="shared" si="20"/>
        <v>#VALUE!</v>
      </c>
      <c r="G163" s="31" t="str">
        <f t="shared" si="23"/>
        <v/>
      </c>
      <c r="H163" s="31" t="str">
        <f t="shared" si="24"/>
        <v/>
      </c>
      <c r="I163" s="31" t="e">
        <f t="shared" si="21"/>
        <v>#VALUE!</v>
      </c>
      <c r="J163" s="24"/>
      <c r="K163" s="24"/>
    </row>
    <row r="164" spans="1:11" x14ac:dyDescent="0.25">
      <c r="A164" s="27" t="str">
        <f t="shared" si="22"/>
        <v/>
      </c>
      <c r="B164" s="28" t="str">
        <f t="shared" si="18"/>
        <v/>
      </c>
      <c r="C164" s="31" t="str">
        <f t="shared" si="25"/>
        <v/>
      </c>
      <c r="D164" s="31" t="str">
        <f t="shared" si="26"/>
        <v/>
      </c>
      <c r="E164" s="32" t="e">
        <f t="shared" si="19"/>
        <v>#VALUE!</v>
      </c>
      <c r="F164" s="31" t="e">
        <f t="shared" si="20"/>
        <v>#VALUE!</v>
      </c>
      <c r="G164" s="31" t="str">
        <f t="shared" si="23"/>
        <v/>
      </c>
      <c r="H164" s="31" t="str">
        <f t="shared" si="24"/>
        <v/>
      </c>
      <c r="I164" s="31" t="e">
        <f t="shared" si="21"/>
        <v>#VALUE!</v>
      </c>
      <c r="J164" s="24"/>
      <c r="K164" s="24"/>
    </row>
    <row r="165" spans="1:11" x14ac:dyDescent="0.25">
      <c r="A165" s="27" t="str">
        <f t="shared" si="22"/>
        <v/>
      </c>
      <c r="B165" s="28" t="str">
        <f t="shared" si="18"/>
        <v/>
      </c>
      <c r="C165" s="31" t="str">
        <f t="shared" si="25"/>
        <v/>
      </c>
      <c r="D165" s="31" t="str">
        <f t="shared" si="26"/>
        <v/>
      </c>
      <c r="E165" s="32" t="e">
        <f t="shared" si="19"/>
        <v>#VALUE!</v>
      </c>
      <c r="F165" s="31" t="e">
        <f t="shared" si="20"/>
        <v>#VALUE!</v>
      </c>
      <c r="G165" s="31" t="str">
        <f t="shared" si="23"/>
        <v/>
      </c>
      <c r="H165" s="31" t="str">
        <f t="shared" si="24"/>
        <v/>
      </c>
      <c r="I165" s="31" t="e">
        <f t="shared" si="21"/>
        <v>#VALUE!</v>
      </c>
      <c r="J165" s="24"/>
      <c r="K165" s="24"/>
    </row>
    <row r="166" spans="1:11" x14ac:dyDescent="0.25">
      <c r="A166" s="27" t="str">
        <f t="shared" si="22"/>
        <v/>
      </c>
      <c r="B166" s="28" t="str">
        <f t="shared" si="18"/>
        <v/>
      </c>
      <c r="C166" s="31" t="str">
        <f t="shared" si="25"/>
        <v/>
      </c>
      <c r="D166" s="31" t="str">
        <f t="shared" si="26"/>
        <v/>
      </c>
      <c r="E166" s="32" t="e">
        <f t="shared" si="19"/>
        <v>#VALUE!</v>
      </c>
      <c r="F166" s="31" t="e">
        <f t="shared" si="20"/>
        <v>#VALUE!</v>
      </c>
      <c r="G166" s="31" t="str">
        <f t="shared" si="23"/>
        <v/>
      </c>
      <c r="H166" s="31" t="str">
        <f t="shared" si="24"/>
        <v/>
      </c>
      <c r="I166" s="31" t="e">
        <f t="shared" si="21"/>
        <v>#VALUE!</v>
      </c>
      <c r="J166" s="24"/>
      <c r="K166" s="24"/>
    </row>
    <row r="167" spans="1:11" x14ac:dyDescent="0.25">
      <c r="A167" s="27" t="str">
        <f t="shared" si="22"/>
        <v/>
      </c>
      <c r="B167" s="28" t="str">
        <f t="shared" si="18"/>
        <v/>
      </c>
      <c r="C167" s="31" t="str">
        <f t="shared" si="25"/>
        <v/>
      </c>
      <c r="D167" s="31" t="str">
        <f t="shared" si="26"/>
        <v/>
      </c>
      <c r="E167" s="32" t="e">
        <f t="shared" si="19"/>
        <v>#VALUE!</v>
      </c>
      <c r="F167" s="31" t="e">
        <f t="shared" si="20"/>
        <v>#VALUE!</v>
      </c>
      <c r="G167" s="31" t="str">
        <f t="shared" si="23"/>
        <v/>
      </c>
      <c r="H167" s="31" t="str">
        <f t="shared" si="24"/>
        <v/>
      </c>
      <c r="I167" s="31" t="e">
        <f t="shared" si="21"/>
        <v>#VALUE!</v>
      </c>
      <c r="J167" s="24"/>
      <c r="K167" s="24"/>
    </row>
    <row r="168" spans="1:11" x14ac:dyDescent="0.25">
      <c r="A168" s="27" t="str">
        <f t="shared" si="22"/>
        <v/>
      </c>
      <c r="B168" s="28" t="str">
        <f t="shared" si="18"/>
        <v/>
      </c>
      <c r="C168" s="31" t="str">
        <f t="shared" si="25"/>
        <v/>
      </c>
      <c r="D168" s="31" t="str">
        <f t="shared" si="26"/>
        <v/>
      </c>
      <c r="E168" s="32" t="e">
        <f t="shared" si="19"/>
        <v>#VALUE!</v>
      </c>
      <c r="F168" s="31" t="e">
        <f t="shared" si="20"/>
        <v>#VALUE!</v>
      </c>
      <c r="G168" s="31" t="str">
        <f t="shared" si="23"/>
        <v/>
      </c>
      <c r="H168" s="31" t="str">
        <f t="shared" si="24"/>
        <v/>
      </c>
      <c r="I168" s="31" t="e">
        <f t="shared" si="21"/>
        <v>#VALUE!</v>
      </c>
      <c r="J168" s="24"/>
      <c r="K168" s="24"/>
    </row>
    <row r="169" spans="1:11" x14ac:dyDescent="0.25">
      <c r="A169" s="27" t="str">
        <f t="shared" si="22"/>
        <v/>
      </c>
      <c r="B169" s="28" t="str">
        <f t="shared" si="18"/>
        <v/>
      </c>
      <c r="C169" s="31" t="str">
        <f t="shared" si="25"/>
        <v/>
      </c>
      <c r="D169" s="31" t="str">
        <f t="shared" si="26"/>
        <v/>
      </c>
      <c r="E169" s="32" t="e">
        <f t="shared" si="19"/>
        <v>#VALUE!</v>
      </c>
      <c r="F169" s="31" t="e">
        <f t="shared" si="20"/>
        <v>#VALUE!</v>
      </c>
      <c r="G169" s="31" t="str">
        <f t="shared" si="23"/>
        <v/>
      </c>
      <c r="H169" s="31" t="str">
        <f t="shared" si="24"/>
        <v/>
      </c>
      <c r="I169" s="31" t="e">
        <f t="shared" si="21"/>
        <v>#VALUE!</v>
      </c>
      <c r="J169" s="24"/>
      <c r="K169" s="24"/>
    </row>
    <row r="170" spans="1:11" x14ac:dyDescent="0.25">
      <c r="A170" s="27" t="str">
        <f t="shared" si="22"/>
        <v/>
      </c>
      <c r="B170" s="28" t="str">
        <f t="shared" si="18"/>
        <v/>
      </c>
      <c r="C170" s="31" t="str">
        <f t="shared" si="25"/>
        <v/>
      </c>
      <c r="D170" s="31" t="str">
        <f t="shared" si="26"/>
        <v/>
      </c>
      <c r="E170" s="32" t="e">
        <f t="shared" si="19"/>
        <v>#VALUE!</v>
      </c>
      <c r="F170" s="31" t="e">
        <f t="shared" si="20"/>
        <v>#VALUE!</v>
      </c>
      <c r="G170" s="31" t="str">
        <f t="shared" si="23"/>
        <v/>
      </c>
      <c r="H170" s="31" t="str">
        <f t="shared" si="24"/>
        <v/>
      </c>
      <c r="I170" s="31" t="e">
        <f t="shared" si="21"/>
        <v>#VALUE!</v>
      </c>
      <c r="J170" s="24"/>
      <c r="K170" s="24"/>
    </row>
    <row r="171" spans="1:11" x14ac:dyDescent="0.25">
      <c r="A171" s="27" t="str">
        <f t="shared" si="22"/>
        <v/>
      </c>
      <c r="B171" s="28" t="str">
        <f t="shared" si="18"/>
        <v/>
      </c>
      <c r="C171" s="31" t="str">
        <f t="shared" si="25"/>
        <v/>
      </c>
      <c r="D171" s="31" t="str">
        <f t="shared" si="26"/>
        <v/>
      </c>
      <c r="E171" s="32" t="e">
        <f t="shared" si="19"/>
        <v>#VALUE!</v>
      </c>
      <c r="F171" s="31" t="e">
        <f t="shared" si="20"/>
        <v>#VALUE!</v>
      </c>
      <c r="G171" s="31" t="str">
        <f t="shared" si="23"/>
        <v/>
      </c>
      <c r="H171" s="31" t="str">
        <f t="shared" si="24"/>
        <v/>
      </c>
      <c r="I171" s="31" t="e">
        <f t="shared" si="21"/>
        <v>#VALUE!</v>
      </c>
      <c r="J171" s="24"/>
      <c r="K171" s="24"/>
    </row>
    <row r="172" spans="1:11" x14ac:dyDescent="0.25">
      <c r="A172" s="27" t="str">
        <f t="shared" si="22"/>
        <v/>
      </c>
      <c r="B172" s="28" t="str">
        <f t="shared" si="18"/>
        <v/>
      </c>
      <c r="C172" s="31" t="str">
        <f t="shared" si="25"/>
        <v/>
      </c>
      <c r="D172" s="31" t="str">
        <f t="shared" si="26"/>
        <v/>
      </c>
      <c r="E172" s="32" t="e">
        <f t="shared" si="19"/>
        <v>#VALUE!</v>
      </c>
      <c r="F172" s="31" t="e">
        <f t="shared" si="20"/>
        <v>#VALUE!</v>
      </c>
      <c r="G172" s="31" t="str">
        <f t="shared" si="23"/>
        <v/>
      </c>
      <c r="H172" s="31" t="str">
        <f t="shared" si="24"/>
        <v/>
      </c>
      <c r="I172" s="31" t="e">
        <f t="shared" si="21"/>
        <v>#VALUE!</v>
      </c>
      <c r="J172" s="24"/>
      <c r="K172" s="24"/>
    </row>
    <row r="173" spans="1:11" x14ac:dyDescent="0.25">
      <c r="A173" s="27" t="str">
        <f t="shared" si="22"/>
        <v/>
      </c>
      <c r="B173" s="28" t="str">
        <f t="shared" si="18"/>
        <v/>
      </c>
      <c r="C173" s="31" t="str">
        <f t="shared" si="25"/>
        <v/>
      </c>
      <c r="D173" s="31" t="str">
        <f t="shared" si="26"/>
        <v/>
      </c>
      <c r="E173" s="32" t="e">
        <f t="shared" si="19"/>
        <v>#VALUE!</v>
      </c>
      <c r="F173" s="31" t="e">
        <f t="shared" si="20"/>
        <v>#VALUE!</v>
      </c>
      <c r="G173" s="31" t="str">
        <f t="shared" si="23"/>
        <v/>
      </c>
      <c r="H173" s="31" t="str">
        <f t="shared" si="24"/>
        <v/>
      </c>
      <c r="I173" s="31" t="e">
        <f t="shared" si="21"/>
        <v>#VALUE!</v>
      </c>
      <c r="J173" s="24"/>
      <c r="K173" s="24"/>
    </row>
    <row r="174" spans="1:11" x14ac:dyDescent="0.25">
      <c r="A174" s="27" t="str">
        <f t="shared" si="22"/>
        <v/>
      </c>
      <c r="B174" s="28" t="str">
        <f t="shared" si="18"/>
        <v/>
      </c>
      <c r="C174" s="31" t="str">
        <f t="shared" si="25"/>
        <v/>
      </c>
      <c r="D174" s="31" t="str">
        <f t="shared" si="26"/>
        <v/>
      </c>
      <c r="E174" s="32" t="e">
        <f t="shared" si="19"/>
        <v>#VALUE!</v>
      </c>
      <c r="F174" s="31" t="e">
        <f t="shared" si="20"/>
        <v>#VALUE!</v>
      </c>
      <c r="G174" s="31" t="str">
        <f t="shared" si="23"/>
        <v/>
      </c>
      <c r="H174" s="31" t="str">
        <f t="shared" si="24"/>
        <v/>
      </c>
      <c r="I174" s="31" t="e">
        <f t="shared" si="21"/>
        <v>#VALUE!</v>
      </c>
      <c r="J174" s="24"/>
      <c r="K174" s="24"/>
    </row>
    <row r="175" spans="1:11" x14ac:dyDescent="0.25">
      <c r="A175" s="27" t="str">
        <f t="shared" si="22"/>
        <v/>
      </c>
      <c r="B175" s="28" t="str">
        <f t="shared" si="18"/>
        <v/>
      </c>
      <c r="C175" s="31" t="str">
        <f t="shared" si="25"/>
        <v/>
      </c>
      <c r="D175" s="31" t="str">
        <f t="shared" si="26"/>
        <v/>
      </c>
      <c r="E175" s="32" t="e">
        <f t="shared" si="19"/>
        <v>#VALUE!</v>
      </c>
      <c r="F175" s="31" t="e">
        <f t="shared" si="20"/>
        <v>#VALUE!</v>
      </c>
      <c r="G175" s="31" t="str">
        <f t="shared" si="23"/>
        <v/>
      </c>
      <c r="H175" s="31" t="str">
        <f t="shared" si="24"/>
        <v/>
      </c>
      <c r="I175" s="31" t="e">
        <f t="shared" si="21"/>
        <v>#VALUE!</v>
      </c>
      <c r="J175" s="24"/>
      <c r="K175" s="24"/>
    </row>
    <row r="176" spans="1:11" x14ac:dyDescent="0.25">
      <c r="A176" s="27" t="str">
        <f t="shared" si="22"/>
        <v/>
      </c>
      <c r="B176" s="28" t="str">
        <f t="shared" si="18"/>
        <v/>
      </c>
      <c r="C176" s="31" t="str">
        <f t="shared" si="25"/>
        <v/>
      </c>
      <c r="D176" s="31" t="str">
        <f t="shared" si="26"/>
        <v/>
      </c>
      <c r="E176" s="32" t="e">
        <f t="shared" si="19"/>
        <v>#VALUE!</v>
      </c>
      <c r="F176" s="31" t="e">
        <f t="shared" si="20"/>
        <v>#VALUE!</v>
      </c>
      <c r="G176" s="31" t="str">
        <f t="shared" si="23"/>
        <v/>
      </c>
      <c r="H176" s="31" t="str">
        <f t="shared" si="24"/>
        <v/>
      </c>
      <c r="I176" s="31" t="e">
        <f t="shared" si="21"/>
        <v>#VALUE!</v>
      </c>
      <c r="J176" s="24"/>
      <c r="K176" s="24"/>
    </row>
    <row r="177" spans="1:11" x14ac:dyDescent="0.25">
      <c r="A177" s="27" t="str">
        <f t="shared" si="22"/>
        <v/>
      </c>
      <c r="B177" s="28" t="str">
        <f t="shared" si="18"/>
        <v/>
      </c>
      <c r="C177" s="31" t="str">
        <f t="shared" si="25"/>
        <v/>
      </c>
      <c r="D177" s="31" t="str">
        <f t="shared" si="26"/>
        <v/>
      </c>
      <c r="E177" s="32" t="e">
        <f t="shared" si="19"/>
        <v>#VALUE!</v>
      </c>
      <c r="F177" s="31" t="e">
        <f t="shared" si="20"/>
        <v>#VALUE!</v>
      </c>
      <c r="G177" s="31" t="str">
        <f t="shared" si="23"/>
        <v/>
      </c>
      <c r="H177" s="31" t="str">
        <f t="shared" si="24"/>
        <v/>
      </c>
      <c r="I177" s="31" t="e">
        <f t="shared" si="21"/>
        <v>#VALUE!</v>
      </c>
      <c r="J177" s="24"/>
      <c r="K177" s="24"/>
    </row>
    <row r="178" spans="1:11" x14ac:dyDescent="0.25">
      <c r="A178" s="27" t="str">
        <f t="shared" si="22"/>
        <v/>
      </c>
      <c r="B178" s="28" t="str">
        <f t="shared" si="18"/>
        <v/>
      </c>
      <c r="C178" s="31" t="str">
        <f t="shared" si="25"/>
        <v/>
      </c>
      <c r="D178" s="31" t="str">
        <f t="shared" si="26"/>
        <v/>
      </c>
      <c r="E178" s="32" t="e">
        <f t="shared" si="19"/>
        <v>#VALUE!</v>
      </c>
      <c r="F178" s="31" t="e">
        <f t="shared" si="20"/>
        <v>#VALUE!</v>
      </c>
      <c r="G178" s="31" t="str">
        <f t="shared" si="23"/>
        <v/>
      </c>
      <c r="H178" s="31" t="str">
        <f t="shared" si="24"/>
        <v/>
      </c>
      <c r="I178" s="31" t="e">
        <f t="shared" si="21"/>
        <v>#VALUE!</v>
      </c>
      <c r="J178" s="24"/>
      <c r="K178" s="24"/>
    </row>
    <row r="179" spans="1:11" x14ac:dyDescent="0.25">
      <c r="A179" s="27" t="str">
        <f t="shared" si="22"/>
        <v/>
      </c>
      <c r="B179" s="28" t="str">
        <f t="shared" si="18"/>
        <v/>
      </c>
      <c r="C179" s="31" t="str">
        <f t="shared" si="25"/>
        <v/>
      </c>
      <c r="D179" s="31" t="str">
        <f t="shared" si="26"/>
        <v/>
      </c>
      <c r="E179" s="32" t="e">
        <f t="shared" si="19"/>
        <v>#VALUE!</v>
      </c>
      <c r="F179" s="31" t="e">
        <f t="shared" si="20"/>
        <v>#VALUE!</v>
      </c>
      <c r="G179" s="31" t="str">
        <f t="shared" si="23"/>
        <v/>
      </c>
      <c r="H179" s="31" t="str">
        <f t="shared" si="24"/>
        <v/>
      </c>
      <c r="I179" s="31" t="e">
        <f t="shared" si="21"/>
        <v>#VALUE!</v>
      </c>
      <c r="J179" s="24"/>
      <c r="K179" s="24"/>
    </row>
    <row r="180" spans="1:11" x14ac:dyDescent="0.25">
      <c r="A180" s="27" t="str">
        <f t="shared" si="22"/>
        <v/>
      </c>
      <c r="B180" s="28" t="str">
        <f t="shared" si="18"/>
        <v/>
      </c>
      <c r="C180" s="31" t="str">
        <f t="shared" si="25"/>
        <v/>
      </c>
      <c r="D180" s="31" t="str">
        <f t="shared" si="26"/>
        <v/>
      </c>
      <c r="E180" s="32" t="e">
        <f t="shared" si="19"/>
        <v>#VALUE!</v>
      </c>
      <c r="F180" s="31" t="e">
        <f t="shared" si="20"/>
        <v>#VALUE!</v>
      </c>
      <c r="G180" s="31" t="str">
        <f t="shared" si="23"/>
        <v/>
      </c>
      <c r="H180" s="31" t="str">
        <f t="shared" si="24"/>
        <v/>
      </c>
      <c r="I180" s="31" t="e">
        <f t="shared" si="21"/>
        <v>#VALUE!</v>
      </c>
      <c r="J180" s="24"/>
      <c r="K180" s="24"/>
    </row>
    <row r="181" spans="1:11" x14ac:dyDescent="0.25">
      <c r="A181" s="27" t="str">
        <f t="shared" si="22"/>
        <v/>
      </c>
      <c r="B181" s="28" t="str">
        <f t="shared" si="18"/>
        <v/>
      </c>
      <c r="C181" s="31" t="str">
        <f t="shared" si="25"/>
        <v/>
      </c>
      <c r="D181" s="31" t="str">
        <f t="shared" si="26"/>
        <v/>
      </c>
      <c r="E181" s="32" t="e">
        <f t="shared" si="19"/>
        <v>#VALUE!</v>
      </c>
      <c r="F181" s="31" t="e">
        <f t="shared" si="20"/>
        <v>#VALUE!</v>
      </c>
      <c r="G181" s="31" t="str">
        <f t="shared" si="23"/>
        <v/>
      </c>
      <c r="H181" s="31" t="str">
        <f t="shared" si="24"/>
        <v/>
      </c>
      <c r="I181" s="31" t="e">
        <f t="shared" si="21"/>
        <v>#VALUE!</v>
      </c>
      <c r="J181" s="24"/>
      <c r="K181" s="24"/>
    </row>
    <row r="182" spans="1:11" x14ac:dyDescent="0.25">
      <c r="A182" s="27" t="str">
        <f t="shared" si="22"/>
        <v/>
      </c>
      <c r="B182" s="28" t="str">
        <f t="shared" si="18"/>
        <v/>
      </c>
      <c r="C182" s="31" t="str">
        <f t="shared" si="25"/>
        <v/>
      </c>
      <c r="D182" s="31" t="str">
        <f t="shared" si="26"/>
        <v/>
      </c>
      <c r="E182" s="32" t="e">
        <f t="shared" si="19"/>
        <v>#VALUE!</v>
      </c>
      <c r="F182" s="31" t="e">
        <f t="shared" si="20"/>
        <v>#VALUE!</v>
      </c>
      <c r="G182" s="31" t="str">
        <f t="shared" si="23"/>
        <v/>
      </c>
      <c r="H182" s="31" t="str">
        <f t="shared" si="24"/>
        <v/>
      </c>
      <c r="I182" s="31" t="e">
        <f t="shared" si="21"/>
        <v>#VALUE!</v>
      </c>
      <c r="J182" s="24"/>
      <c r="K182" s="24"/>
    </row>
    <row r="183" spans="1:11" x14ac:dyDescent="0.25">
      <c r="A183" s="27" t="str">
        <f t="shared" si="22"/>
        <v/>
      </c>
      <c r="B183" s="28" t="str">
        <f t="shared" si="18"/>
        <v/>
      </c>
      <c r="C183" s="31" t="str">
        <f t="shared" si="25"/>
        <v/>
      </c>
      <c r="D183" s="31" t="str">
        <f t="shared" si="26"/>
        <v/>
      </c>
      <c r="E183" s="32" t="e">
        <f t="shared" si="19"/>
        <v>#VALUE!</v>
      </c>
      <c r="F183" s="31" t="e">
        <f t="shared" si="20"/>
        <v>#VALUE!</v>
      </c>
      <c r="G183" s="31" t="str">
        <f t="shared" si="23"/>
        <v/>
      </c>
      <c r="H183" s="31" t="str">
        <f t="shared" si="24"/>
        <v/>
      </c>
      <c r="I183" s="31" t="e">
        <f t="shared" si="21"/>
        <v>#VALUE!</v>
      </c>
      <c r="J183" s="24"/>
      <c r="K183" s="24"/>
    </row>
    <row r="184" spans="1:11" x14ac:dyDescent="0.25">
      <c r="A184" s="27" t="str">
        <f t="shared" si="22"/>
        <v/>
      </c>
      <c r="B184" s="28" t="str">
        <f t="shared" si="18"/>
        <v/>
      </c>
      <c r="C184" s="31" t="str">
        <f t="shared" si="25"/>
        <v/>
      </c>
      <c r="D184" s="31" t="str">
        <f t="shared" si="26"/>
        <v/>
      </c>
      <c r="E184" s="32" t="e">
        <f t="shared" si="19"/>
        <v>#VALUE!</v>
      </c>
      <c r="F184" s="31" t="e">
        <f t="shared" si="20"/>
        <v>#VALUE!</v>
      </c>
      <c r="G184" s="31" t="str">
        <f t="shared" si="23"/>
        <v/>
      </c>
      <c r="H184" s="31" t="str">
        <f t="shared" si="24"/>
        <v/>
      </c>
      <c r="I184" s="31" t="e">
        <f t="shared" si="21"/>
        <v>#VALUE!</v>
      </c>
      <c r="J184" s="24"/>
      <c r="K184" s="24"/>
    </row>
    <row r="185" spans="1:11" x14ac:dyDescent="0.25">
      <c r="A185" s="27" t="str">
        <f t="shared" si="22"/>
        <v/>
      </c>
      <c r="B185" s="28" t="str">
        <f t="shared" si="18"/>
        <v/>
      </c>
      <c r="C185" s="31" t="str">
        <f t="shared" si="25"/>
        <v/>
      </c>
      <c r="D185" s="31" t="str">
        <f t="shared" si="26"/>
        <v/>
      </c>
      <c r="E185" s="32" t="e">
        <f t="shared" si="19"/>
        <v>#VALUE!</v>
      </c>
      <c r="F185" s="31" t="e">
        <f t="shared" si="20"/>
        <v>#VALUE!</v>
      </c>
      <c r="G185" s="31" t="str">
        <f t="shared" si="23"/>
        <v/>
      </c>
      <c r="H185" s="31" t="str">
        <f t="shared" si="24"/>
        <v/>
      </c>
      <c r="I185" s="31" t="e">
        <f t="shared" si="21"/>
        <v>#VALUE!</v>
      </c>
      <c r="J185" s="24"/>
      <c r="K185" s="24"/>
    </row>
    <row r="186" spans="1:11" x14ac:dyDescent="0.25">
      <c r="A186" s="27" t="str">
        <f t="shared" si="22"/>
        <v/>
      </c>
      <c r="B186" s="28" t="str">
        <f t="shared" si="18"/>
        <v/>
      </c>
      <c r="C186" s="31" t="str">
        <f t="shared" si="25"/>
        <v/>
      </c>
      <c r="D186" s="31" t="str">
        <f t="shared" si="26"/>
        <v/>
      </c>
      <c r="E186" s="32" t="e">
        <f t="shared" si="19"/>
        <v>#VALUE!</v>
      </c>
      <c r="F186" s="31" t="e">
        <f t="shared" si="20"/>
        <v>#VALUE!</v>
      </c>
      <c r="G186" s="31" t="str">
        <f t="shared" si="23"/>
        <v/>
      </c>
      <c r="H186" s="31" t="str">
        <f t="shared" si="24"/>
        <v/>
      </c>
      <c r="I186" s="31" t="e">
        <f t="shared" si="21"/>
        <v>#VALUE!</v>
      </c>
      <c r="J186" s="24"/>
      <c r="K186" s="24"/>
    </row>
    <row r="187" spans="1:11" x14ac:dyDescent="0.25">
      <c r="A187" s="27" t="str">
        <f t="shared" si="22"/>
        <v/>
      </c>
      <c r="B187" s="28" t="str">
        <f t="shared" si="18"/>
        <v/>
      </c>
      <c r="C187" s="31" t="str">
        <f t="shared" si="25"/>
        <v/>
      </c>
      <c r="D187" s="31" t="str">
        <f t="shared" si="26"/>
        <v/>
      </c>
      <c r="E187" s="32" t="e">
        <f t="shared" si="19"/>
        <v>#VALUE!</v>
      </c>
      <c r="F187" s="31" t="e">
        <f t="shared" si="20"/>
        <v>#VALUE!</v>
      </c>
      <c r="G187" s="31" t="str">
        <f t="shared" si="23"/>
        <v/>
      </c>
      <c r="H187" s="31" t="str">
        <f t="shared" si="24"/>
        <v/>
      </c>
      <c r="I187" s="31" t="e">
        <f t="shared" si="21"/>
        <v>#VALUE!</v>
      </c>
      <c r="J187" s="24"/>
      <c r="K187" s="24"/>
    </row>
    <row r="188" spans="1:11" x14ac:dyDescent="0.25">
      <c r="A188" s="27" t="str">
        <f t="shared" si="22"/>
        <v/>
      </c>
      <c r="B188" s="28" t="str">
        <f t="shared" si="18"/>
        <v/>
      </c>
      <c r="C188" s="31" t="str">
        <f t="shared" si="25"/>
        <v/>
      </c>
      <c r="D188" s="31" t="str">
        <f t="shared" si="26"/>
        <v/>
      </c>
      <c r="E188" s="32" t="e">
        <f t="shared" si="19"/>
        <v>#VALUE!</v>
      </c>
      <c r="F188" s="31" t="e">
        <f t="shared" si="20"/>
        <v>#VALUE!</v>
      </c>
      <c r="G188" s="31" t="str">
        <f t="shared" si="23"/>
        <v/>
      </c>
      <c r="H188" s="31" t="str">
        <f t="shared" si="24"/>
        <v/>
      </c>
      <c r="I188" s="31" t="e">
        <f t="shared" si="21"/>
        <v>#VALUE!</v>
      </c>
      <c r="J188" s="24"/>
      <c r="K188" s="24"/>
    </row>
    <row r="189" spans="1:11" x14ac:dyDescent="0.25">
      <c r="A189" s="27" t="str">
        <f t="shared" si="22"/>
        <v/>
      </c>
      <c r="B189" s="28" t="str">
        <f t="shared" si="18"/>
        <v/>
      </c>
      <c r="C189" s="31" t="str">
        <f t="shared" si="25"/>
        <v/>
      </c>
      <c r="D189" s="31" t="str">
        <f t="shared" si="26"/>
        <v/>
      </c>
      <c r="E189" s="32" t="e">
        <f t="shared" si="19"/>
        <v>#VALUE!</v>
      </c>
      <c r="F189" s="31" t="e">
        <f t="shared" si="20"/>
        <v>#VALUE!</v>
      </c>
      <c r="G189" s="31" t="str">
        <f t="shared" si="23"/>
        <v/>
      </c>
      <c r="H189" s="31" t="str">
        <f t="shared" si="24"/>
        <v/>
      </c>
      <c r="I189" s="31" t="e">
        <f t="shared" si="21"/>
        <v>#VALUE!</v>
      </c>
      <c r="J189" s="24"/>
      <c r="K189" s="24"/>
    </row>
    <row r="190" spans="1:11" x14ac:dyDescent="0.25">
      <c r="A190" s="27" t="str">
        <f t="shared" si="22"/>
        <v/>
      </c>
      <c r="B190" s="28" t="str">
        <f t="shared" si="18"/>
        <v/>
      </c>
      <c r="C190" s="31" t="str">
        <f t="shared" si="25"/>
        <v/>
      </c>
      <c r="D190" s="31" t="str">
        <f t="shared" si="26"/>
        <v/>
      </c>
      <c r="E190" s="32" t="e">
        <f t="shared" si="19"/>
        <v>#VALUE!</v>
      </c>
      <c r="F190" s="31" t="e">
        <f t="shared" si="20"/>
        <v>#VALUE!</v>
      </c>
      <c r="G190" s="31" t="str">
        <f t="shared" si="23"/>
        <v/>
      </c>
      <c r="H190" s="31" t="str">
        <f t="shared" si="24"/>
        <v/>
      </c>
      <c r="I190" s="31" t="e">
        <f t="shared" si="21"/>
        <v>#VALUE!</v>
      </c>
      <c r="J190" s="24"/>
      <c r="K190" s="24"/>
    </row>
    <row r="191" spans="1:11" x14ac:dyDescent="0.25">
      <c r="A191" s="27" t="str">
        <f t="shared" si="22"/>
        <v/>
      </c>
      <c r="B191" s="28" t="str">
        <f t="shared" si="18"/>
        <v/>
      </c>
      <c r="C191" s="31" t="str">
        <f t="shared" si="25"/>
        <v/>
      </c>
      <c r="D191" s="31" t="str">
        <f t="shared" si="26"/>
        <v/>
      </c>
      <c r="E191" s="32" t="e">
        <f t="shared" si="19"/>
        <v>#VALUE!</v>
      </c>
      <c r="F191" s="31" t="e">
        <f t="shared" si="20"/>
        <v>#VALUE!</v>
      </c>
      <c r="G191" s="31" t="str">
        <f t="shared" si="23"/>
        <v/>
      </c>
      <c r="H191" s="31" t="str">
        <f t="shared" si="24"/>
        <v/>
      </c>
      <c r="I191" s="31" t="e">
        <f t="shared" si="21"/>
        <v>#VALUE!</v>
      </c>
      <c r="J191" s="24"/>
      <c r="K191" s="24"/>
    </row>
    <row r="192" spans="1:11" x14ac:dyDescent="0.25">
      <c r="A192" s="27" t="str">
        <f t="shared" si="22"/>
        <v/>
      </c>
      <c r="B192" s="28" t="str">
        <f t="shared" si="18"/>
        <v/>
      </c>
      <c r="C192" s="31" t="str">
        <f t="shared" si="25"/>
        <v/>
      </c>
      <c r="D192" s="31" t="str">
        <f t="shared" si="26"/>
        <v/>
      </c>
      <c r="E192" s="32" t="e">
        <f t="shared" si="19"/>
        <v>#VALUE!</v>
      </c>
      <c r="F192" s="31" t="e">
        <f t="shared" si="20"/>
        <v>#VALUE!</v>
      </c>
      <c r="G192" s="31" t="str">
        <f t="shared" si="23"/>
        <v/>
      </c>
      <c r="H192" s="31" t="str">
        <f t="shared" si="24"/>
        <v/>
      </c>
      <c r="I192" s="31" t="e">
        <f t="shared" si="21"/>
        <v>#VALUE!</v>
      </c>
      <c r="J192" s="24"/>
      <c r="K192" s="24"/>
    </row>
    <row r="193" spans="1:11" x14ac:dyDescent="0.25">
      <c r="A193" s="27" t="str">
        <f t="shared" si="22"/>
        <v/>
      </c>
      <c r="B193" s="28" t="str">
        <f t="shared" si="18"/>
        <v/>
      </c>
      <c r="C193" s="31" t="str">
        <f t="shared" si="25"/>
        <v/>
      </c>
      <c r="D193" s="31" t="str">
        <f t="shared" si="26"/>
        <v/>
      </c>
      <c r="E193" s="32" t="e">
        <f t="shared" si="19"/>
        <v>#VALUE!</v>
      </c>
      <c r="F193" s="31" t="e">
        <f t="shared" si="20"/>
        <v>#VALUE!</v>
      </c>
      <c r="G193" s="31" t="str">
        <f t="shared" si="23"/>
        <v/>
      </c>
      <c r="H193" s="31" t="str">
        <f t="shared" si="24"/>
        <v/>
      </c>
      <c r="I193" s="31" t="e">
        <f t="shared" si="21"/>
        <v>#VALUE!</v>
      </c>
      <c r="J193" s="24"/>
      <c r="K193" s="24"/>
    </row>
    <row r="194" spans="1:11" x14ac:dyDescent="0.25">
      <c r="A194" s="27" t="str">
        <f t="shared" si="22"/>
        <v/>
      </c>
      <c r="B194" s="28" t="str">
        <f t="shared" si="18"/>
        <v/>
      </c>
      <c r="C194" s="31" t="str">
        <f t="shared" si="25"/>
        <v/>
      </c>
      <c r="D194" s="31" t="str">
        <f t="shared" si="26"/>
        <v/>
      </c>
      <c r="E194" s="32" t="e">
        <f t="shared" si="19"/>
        <v>#VALUE!</v>
      </c>
      <c r="F194" s="31" t="e">
        <f t="shared" si="20"/>
        <v>#VALUE!</v>
      </c>
      <c r="G194" s="31" t="str">
        <f t="shared" si="23"/>
        <v/>
      </c>
      <c r="H194" s="31" t="str">
        <f t="shared" si="24"/>
        <v/>
      </c>
      <c r="I194" s="31" t="e">
        <f t="shared" si="21"/>
        <v>#VALUE!</v>
      </c>
      <c r="J194" s="24"/>
      <c r="K194" s="24"/>
    </row>
    <row r="195" spans="1:11" x14ac:dyDescent="0.25">
      <c r="A195" s="27" t="str">
        <f t="shared" si="22"/>
        <v/>
      </c>
      <c r="B195" s="28" t="str">
        <f t="shared" si="18"/>
        <v/>
      </c>
      <c r="C195" s="31" t="str">
        <f t="shared" si="25"/>
        <v/>
      </c>
      <c r="D195" s="31" t="str">
        <f t="shared" si="26"/>
        <v/>
      </c>
      <c r="E195" s="32" t="e">
        <f t="shared" si="19"/>
        <v>#VALUE!</v>
      </c>
      <c r="F195" s="31" t="e">
        <f t="shared" si="20"/>
        <v>#VALUE!</v>
      </c>
      <c r="G195" s="31" t="str">
        <f t="shared" si="23"/>
        <v/>
      </c>
      <c r="H195" s="31" t="str">
        <f t="shared" si="24"/>
        <v/>
      </c>
      <c r="I195" s="31" t="e">
        <f t="shared" si="21"/>
        <v>#VALUE!</v>
      </c>
      <c r="J195" s="24"/>
      <c r="K195" s="24"/>
    </row>
    <row r="196" spans="1:11" x14ac:dyDescent="0.25">
      <c r="A196" s="27" t="str">
        <f t="shared" si="22"/>
        <v/>
      </c>
      <c r="B196" s="28" t="str">
        <f t="shared" si="18"/>
        <v/>
      </c>
      <c r="C196" s="31" t="str">
        <f t="shared" si="25"/>
        <v/>
      </c>
      <c r="D196" s="31" t="str">
        <f t="shared" si="26"/>
        <v/>
      </c>
      <c r="E196" s="32" t="e">
        <f t="shared" si="19"/>
        <v>#VALUE!</v>
      </c>
      <c r="F196" s="31" t="e">
        <f t="shared" si="20"/>
        <v>#VALUE!</v>
      </c>
      <c r="G196" s="31" t="str">
        <f t="shared" si="23"/>
        <v/>
      </c>
      <c r="H196" s="31" t="str">
        <f t="shared" si="24"/>
        <v/>
      </c>
      <c r="I196" s="31" t="e">
        <f t="shared" si="21"/>
        <v>#VALUE!</v>
      </c>
      <c r="J196" s="24"/>
      <c r="K196" s="24"/>
    </row>
    <row r="197" spans="1:11" x14ac:dyDescent="0.25">
      <c r="A197" s="27" t="str">
        <f t="shared" si="22"/>
        <v/>
      </c>
      <c r="B197" s="28" t="str">
        <f t="shared" si="18"/>
        <v/>
      </c>
      <c r="C197" s="31" t="str">
        <f t="shared" si="25"/>
        <v/>
      </c>
      <c r="D197" s="31" t="str">
        <f t="shared" si="26"/>
        <v/>
      </c>
      <c r="E197" s="32" t="e">
        <f t="shared" si="19"/>
        <v>#VALUE!</v>
      </c>
      <c r="F197" s="31" t="e">
        <f t="shared" si="20"/>
        <v>#VALUE!</v>
      </c>
      <c r="G197" s="31" t="str">
        <f t="shared" si="23"/>
        <v/>
      </c>
      <c r="H197" s="31" t="str">
        <f t="shared" si="24"/>
        <v/>
      </c>
      <c r="I197" s="31" t="e">
        <f t="shared" si="21"/>
        <v>#VALUE!</v>
      </c>
      <c r="J197" s="24"/>
      <c r="K197" s="24"/>
    </row>
    <row r="198" spans="1:11" x14ac:dyDescent="0.25">
      <c r="A198" s="27" t="str">
        <f t="shared" si="22"/>
        <v/>
      </c>
      <c r="B198" s="28" t="str">
        <f t="shared" si="18"/>
        <v/>
      </c>
      <c r="C198" s="31" t="str">
        <f t="shared" si="25"/>
        <v/>
      </c>
      <c r="D198" s="31" t="str">
        <f t="shared" si="26"/>
        <v/>
      </c>
      <c r="E198" s="32" t="e">
        <f t="shared" si="19"/>
        <v>#VALUE!</v>
      </c>
      <c r="F198" s="31" t="e">
        <f t="shared" si="20"/>
        <v>#VALUE!</v>
      </c>
      <c r="G198" s="31" t="str">
        <f t="shared" si="23"/>
        <v/>
      </c>
      <c r="H198" s="31" t="str">
        <f t="shared" si="24"/>
        <v/>
      </c>
      <c r="I198" s="31" t="e">
        <f t="shared" si="21"/>
        <v>#VALUE!</v>
      </c>
      <c r="J198" s="24"/>
      <c r="K198" s="24"/>
    </row>
    <row r="199" spans="1:11" x14ac:dyDescent="0.25">
      <c r="A199" s="27" t="str">
        <f t="shared" si="22"/>
        <v/>
      </c>
      <c r="B199" s="28" t="str">
        <f t="shared" si="18"/>
        <v/>
      </c>
      <c r="C199" s="31" t="str">
        <f t="shared" si="25"/>
        <v/>
      </c>
      <c r="D199" s="31" t="str">
        <f t="shared" si="26"/>
        <v/>
      </c>
      <c r="E199" s="32" t="e">
        <f t="shared" si="19"/>
        <v>#VALUE!</v>
      </c>
      <c r="F199" s="31" t="e">
        <f t="shared" si="20"/>
        <v>#VALUE!</v>
      </c>
      <c r="G199" s="31" t="str">
        <f t="shared" si="23"/>
        <v/>
      </c>
      <c r="H199" s="31" t="str">
        <f t="shared" si="24"/>
        <v/>
      </c>
      <c r="I199" s="31" t="e">
        <f t="shared" si="21"/>
        <v>#VALUE!</v>
      </c>
      <c r="J199" s="24"/>
      <c r="K199" s="24"/>
    </row>
    <row r="200" spans="1:11" x14ac:dyDescent="0.25">
      <c r="A200" s="27" t="str">
        <f t="shared" si="22"/>
        <v/>
      </c>
      <c r="B200" s="28" t="str">
        <f t="shared" si="18"/>
        <v/>
      </c>
      <c r="C200" s="31" t="str">
        <f t="shared" si="25"/>
        <v/>
      </c>
      <c r="D200" s="31" t="str">
        <f t="shared" si="26"/>
        <v/>
      </c>
      <c r="E200" s="32" t="e">
        <f t="shared" si="19"/>
        <v>#VALUE!</v>
      </c>
      <c r="F200" s="31" t="e">
        <f t="shared" si="20"/>
        <v>#VALUE!</v>
      </c>
      <c r="G200" s="31" t="str">
        <f t="shared" si="23"/>
        <v/>
      </c>
      <c r="H200" s="31" t="str">
        <f t="shared" si="24"/>
        <v/>
      </c>
      <c r="I200" s="31" t="e">
        <f t="shared" si="21"/>
        <v>#VALUE!</v>
      </c>
      <c r="J200" s="24"/>
      <c r="K200" s="24"/>
    </row>
    <row r="201" spans="1:11" x14ac:dyDescent="0.25">
      <c r="A201" s="27" t="str">
        <f t="shared" si="22"/>
        <v/>
      </c>
      <c r="B201" s="28" t="str">
        <f t="shared" si="18"/>
        <v/>
      </c>
      <c r="C201" s="31" t="str">
        <f t="shared" si="25"/>
        <v/>
      </c>
      <c r="D201" s="31" t="str">
        <f t="shared" si="26"/>
        <v/>
      </c>
      <c r="E201" s="32" t="e">
        <f t="shared" si="19"/>
        <v>#VALUE!</v>
      </c>
      <c r="F201" s="31" t="e">
        <f t="shared" si="20"/>
        <v>#VALUE!</v>
      </c>
      <c r="G201" s="31" t="str">
        <f t="shared" si="23"/>
        <v/>
      </c>
      <c r="H201" s="31" t="str">
        <f t="shared" si="24"/>
        <v/>
      </c>
      <c r="I201" s="31" t="e">
        <f t="shared" si="21"/>
        <v>#VALUE!</v>
      </c>
      <c r="J201" s="24"/>
      <c r="K201" s="24"/>
    </row>
    <row r="202" spans="1:11" x14ac:dyDescent="0.25">
      <c r="A202" s="27" t="str">
        <f t="shared" si="22"/>
        <v/>
      </c>
      <c r="B202" s="28" t="str">
        <f t="shared" si="18"/>
        <v/>
      </c>
      <c r="C202" s="31" t="str">
        <f t="shared" si="25"/>
        <v/>
      </c>
      <c r="D202" s="31" t="str">
        <f t="shared" si="26"/>
        <v/>
      </c>
      <c r="E202" s="32" t="e">
        <f t="shared" si="19"/>
        <v>#VALUE!</v>
      </c>
      <c r="F202" s="31" t="e">
        <f t="shared" si="20"/>
        <v>#VALUE!</v>
      </c>
      <c r="G202" s="31" t="str">
        <f t="shared" si="23"/>
        <v/>
      </c>
      <c r="H202" s="31" t="str">
        <f t="shared" si="24"/>
        <v/>
      </c>
      <c r="I202" s="31" t="e">
        <f t="shared" si="21"/>
        <v>#VALUE!</v>
      </c>
      <c r="J202" s="24"/>
      <c r="K202" s="24"/>
    </row>
    <row r="203" spans="1:11" x14ac:dyDescent="0.25">
      <c r="A203" s="27" t="str">
        <f t="shared" si="22"/>
        <v/>
      </c>
      <c r="B203" s="28" t="str">
        <f t="shared" si="18"/>
        <v/>
      </c>
      <c r="C203" s="31" t="str">
        <f t="shared" si="25"/>
        <v/>
      </c>
      <c r="D203" s="31" t="str">
        <f t="shared" si="26"/>
        <v/>
      </c>
      <c r="E203" s="32" t="e">
        <f t="shared" si="19"/>
        <v>#VALUE!</v>
      </c>
      <c r="F203" s="31" t="e">
        <f t="shared" si="20"/>
        <v>#VALUE!</v>
      </c>
      <c r="G203" s="31" t="str">
        <f t="shared" si="23"/>
        <v/>
      </c>
      <c r="H203" s="31" t="str">
        <f t="shared" si="24"/>
        <v/>
      </c>
      <c r="I203" s="31" t="e">
        <f t="shared" si="21"/>
        <v>#VALUE!</v>
      </c>
      <c r="J203" s="24"/>
      <c r="K203" s="24"/>
    </row>
    <row r="204" spans="1:11" x14ac:dyDescent="0.25">
      <c r="A204" s="27" t="str">
        <f t="shared" si="22"/>
        <v/>
      </c>
      <c r="B204" s="28" t="str">
        <f t="shared" si="18"/>
        <v/>
      </c>
      <c r="C204" s="31" t="str">
        <f t="shared" si="25"/>
        <v/>
      </c>
      <c r="D204" s="31" t="str">
        <f t="shared" si="26"/>
        <v/>
      </c>
      <c r="E204" s="32" t="e">
        <f t="shared" si="19"/>
        <v>#VALUE!</v>
      </c>
      <c r="F204" s="31" t="e">
        <f t="shared" si="20"/>
        <v>#VALUE!</v>
      </c>
      <c r="G204" s="31" t="str">
        <f t="shared" si="23"/>
        <v/>
      </c>
      <c r="H204" s="31" t="str">
        <f t="shared" si="24"/>
        <v/>
      </c>
      <c r="I204" s="31" t="e">
        <f t="shared" si="21"/>
        <v>#VALUE!</v>
      </c>
      <c r="J204" s="24"/>
      <c r="K204" s="24"/>
    </row>
    <row r="205" spans="1:11" x14ac:dyDescent="0.25">
      <c r="A205" s="27" t="str">
        <f t="shared" si="22"/>
        <v/>
      </c>
      <c r="B205" s="28" t="str">
        <f t="shared" si="18"/>
        <v/>
      </c>
      <c r="C205" s="31" t="str">
        <f t="shared" si="25"/>
        <v/>
      </c>
      <c r="D205" s="31" t="str">
        <f t="shared" si="26"/>
        <v/>
      </c>
      <c r="E205" s="32" t="e">
        <f t="shared" si="19"/>
        <v>#VALUE!</v>
      </c>
      <c r="F205" s="31" t="e">
        <f t="shared" si="20"/>
        <v>#VALUE!</v>
      </c>
      <c r="G205" s="31" t="str">
        <f t="shared" si="23"/>
        <v/>
      </c>
      <c r="H205" s="31" t="str">
        <f t="shared" si="24"/>
        <v/>
      </c>
      <c r="I205" s="31" t="e">
        <f t="shared" si="21"/>
        <v>#VALUE!</v>
      </c>
      <c r="J205" s="24"/>
      <c r="K205" s="24"/>
    </row>
    <row r="206" spans="1:11" x14ac:dyDescent="0.25">
      <c r="A206" s="27" t="str">
        <f t="shared" si="22"/>
        <v/>
      </c>
      <c r="B206" s="28" t="str">
        <f t="shared" si="18"/>
        <v/>
      </c>
      <c r="C206" s="31" t="str">
        <f t="shared" si="25"/>
        <v/>
      </c>
      <c r="D206" s="31" t="str">
        <f t="shared" si="26"/>
        <v/>
      </c>
      <c r="E206" s="32" t="e">
        <f t="shared" si="19"/>
        <v>#VALUE!</v>
      </c>
      <c r="F206" s="31" t="e">
        <f t="shared" si="20"/>
        <v>#VALUE!</v>
      </c>
      <c r="G206" s="31" t="str">
        <f t="shared" si="23"/>
        <v/>
      </c>
      <c r="H206" s="31" t="str">
        <f t="shared" si="24"/>
        <v/>
      </c>
      <c r="I206" s="31" t="e">
        <f t="shared" si="21"/>
        <v>#VALUE!</v>
      </c>
      <c r="J206" s="24"/>
      <c r="K206" s="24"/>
    </row>
    <row r="207" spans="1:11" x14ac:dyDescent="0.25">
      <c r="A207" s="27" t="str">
        <f t="shared" si="22"/>
        <v/>
      </c>
      <c r="B207" s="28" t="str">
        <f t="shared" si="18"/>
        <v/>
      </c>
      <c r="C207" s="31" t="str">
        <f t="shared" si="25"/>
        <v/>
      </c>
      <c r="D207" s="31" t="str">
        <f t="shared" si="26"/>
        <v/>
      </c>
      <c r="E207" s="32" t="e">
        <f t="shared" si="19"/>
        <v>#VALUE!</v>
      </c>
      <c r="F207" s="31" t="e">
        <f t="shared" si="20"/>
        <v>#VALUE!</v>
      </c>
      <c r="G207" s="31" t="str">
        <f t="shared" si="23"/>
        <v/>
      </c>
      <c r="H207" s="31" t="str">
        <f t="shared" si="24"/>
        <v/>
      </c>
      <c r="I207" s="31" t="e">
        <f t="shared" si="21"/>
        <v>#VALUE!</v>
      </c>
      <c r="J207" s="24"/>
      <c r="K207" s="24"/>
    </row>
    <row r="208" spans="1:11" x14ac:dyDescent="0.25">
      <c r="A208" s="27" t="str">
        <f t="shared" si="22"/>
        <v/>
      </c>
      <c r="B208" s="28" t="str">
        <f t="shared" si="18"/>
        <v/>
      </c>
      <c r="C208" s="31" t="str">
        <f t="shared" si="25"/>
        <v/>
      </c>
      <c r="D208" s="31" t="str">
        <f t="shared" si="26"/>
        <v/>
      </c>
      <c r="E208" s="32" t="e">
        <f t="shared" si="19"/>
        <v>#VALUE!</v>
      </c>
      <c r="F208" s="31" t="e">
        <f t="shared" si="20"/>
        <v>#VALUE!</v>
      </c>
      <c r="G208" s="31" t="str">
        <f t="shared" si="23"/>
        <v/>
      </c>
      <c r="H208" s="31" t="str">
        <f t="shared" si="24"/>
        <v/>
      </c>
      <c r="I208" s="31" t="e">
        <f t="shared" si="21"/>
        <v>#VALUE!</v>
      </c>
      <c r="J208" s="24"/>
      <c r="K208" s="24"/>
    </row>
    <row r="209" spans="1:11" x14ac:dyDescent="0.25">
      <c r="A209" s="27" t="str">
        <f t="shared" si="22"/>
        <v/>
      </c>
      <c r="B209" s="28" t="str">
        <f t="shared" si="18"/>
        <v/>
      </c>
      <c r="C209" s="31" t="str">
        <f t="shared" si="25"/>
        <v/>
      </c>
      <c r="D209" s="31" t="str">
        <f t="shared" si="26"/>
        <v/>
      </c>
      <c r="E209" s="32" t="e">
        <f t="shared" si="19"/>
        <v>#VALUE!</v>
      </c>
      <c r="F209" s="31" t="e">
        <f t="shared" si="20"/>
        <v>#VALUE!</v>
      </c>
      <c r="G209" s="31" t="str">
        <f t="shared" si="23"/>
        <v/>
      </c>
      <c r="H209" s="31" t="str">
        <f t="shared" si="24"/>
        <v/>
      </c>
      <c r="I209" s="31" t="e">
        <f t="shared" si="21"/>
        <v>#VALUE!</v>
      </c>
      <c r="J209" s="24"/>
      <c r="K209" s="24"/>
    </row>
    <row r="210" spans="1:11" x14ac:dyDescent="0.25">
      <c r="A210" s="27" t="str">
        <f t="shared" si="22"/>
        <v/>
      </c>
      <c r="B210" s="28" t="str">
        <f t="shared" ref="B210:B273" si="27">IF(Pay_Num&lt;&gt;"",DATE(YEAR(Loan_Start),MONTH(Loan_Start)+(Pay_Num)*12/Num_Pmt_Per_Year,DAY(Loan_Start)),"")</f>
        <v/>
      </c>
      <c r="C210" s="31" t="str">
        <f t="shared" si="25"/>
        <v/>
      </c>
      <c r="D210" s="31" t="str">
        <f t="shared" si="26"/>
        <v/>
      </c>
      <c r="E210" s="32" t="e">
        <f t="shared" ref="E210:E273" si="28">IF(AND(Pay_Num&lt;&gt;"",Sched_Pay+Scheduled_Extra_Payments&lt;Beg_Bal),Scheduled_Extra_Payments,IF(AND(Pay_Num&lt;&gt;"",Beg_Bal-Sched_Pay&gt;0),Beg_Bal-Sched_Pay,IF(Pay_Num&lt;&gt;"",0,"")))</f>
        <v>#VALUE!</v>
      </c>
      <c r="F210" s="31" t="e">
        <f t="shared" ref="F210:F273" si="29">IF(AND(Pay_Num&lt;&gt;"",Sched_Pay+Extra_Pay&lt;Beg_Bal),Sched_Pay+Extra_Pay,IF(Pay_Num&lt;&gt;"",Beg_Bal,""))</f>
        <v>#VALUE!</v>
      </c>
      <c r="G210" s="31" t="str">
        <f t="shared" si="23"/>
        <v/>
      </c>
      <c r="H210" s="31" t="str">
        <f t="shared" si="24"/>
        <v/>
      </c>
      <c r="I210" s="31" t="e">
        <f t="shared" ref="I210:I273" si="30">IF(AND(Pay_Num&lt;&gt;"",Sched_Pay+Extra_Pay&lt;Beg_Bal),Beg_Bal-Princ,IF(Pay_Num&lt;&gt;"",0,""))</f>
        <v>#VALUE!</v>
      </c>
      <c r="J210" s="24"/>
      <c r="K210" s="24"/>
    </row>
    <row r="211" spans="1:11" x14ac:dyDescent="0.25">
      <c r="A211" s="27" t="str">
        <f t="shared" ref="A211:A274" si="31">IF(Values_Entered,A210+1,"")</f>
        <v/>
      </c>
      <c r="B211" s="28" t="str">
        <f t="shared" si="27"/>
        <v/>
      </c>
      <c r="C211" s="31" t="str">
        <f t="shared" si="25"/>
        <v/>
      </c>
      <c r="D211" s="31" t="str">
        <f t="shared" si="26"/>
        <v/>
      </c>
      <c r="E211" s="32" t="e">
        <f t="shared" si="28"/>
        <v>#VALUE!</v>
      </c>
      <c r="F211" s="31" t="e">
        <f t="shared" si="29"/>
        <v>#VALUE!</v>
      </c>
      <c r="G211" s="31" t="str">
        <f t="shared" ref="G211:G274" si="32">IF(Pay_Num&lt;&gt;"",Total_Pay-Int,"")</f>
        <v/>
      </c>
      <c r="H211" s="31" t="str">
        <f t="shared" ref="H211:H274" si="33">IF(Pay_Num&lt;&gt;"",Beg_Bal*Interest_Rate/Num_Pmt_Per_Year,"")</f>
        <v/>
      </c>
      <c r="I211" s="31" t="e">
        <f t="shared" si="30"/>
        <v>#VALUE!</v>
      </c>
      <c r="J211" s="24"/>
      <c r="K211" s="24"/>
    </row>
    <row r="212" spans="1:11" x14ac:dyDescent="0.25">
      <c r="A212" s="27" t="str">
        <f t="shared" si="31"/>
        <v/>
      </c>
      <c r="B212" s="28" t="str">
        <f t="shared" si="27"/>
        <v/>
      </c>
      <c r="C212" s="31" t="str">
        <f t="shared" ref="C212:C275" si="34">IF(Pay_Num&lt;&gt;"",I211,"")</f>
        <v/>
      </c>
      <c r="D212" s="31" t="str">
        <f t="shared" ref="D212:D275" si="35">IF(Pay_Num&lt;&gt;"",Scheduled_Monthly_Payment,"")</f>
        <v/>
      </c>
      <c r="E212" s="32" t="e">
        <f t="shared" si="28"/>
        <v>#VALUE!</v>
      </c>
      <c r="F212" s="31" t="e">
        <f t="shared" si="29"/>
        <v>#VALUE!</v>
      </c>
      <c r="G212" s="31" t="str">
        <f t="shared" si="32"/>
        <v/>
      </c>
      <c r="H212" s="31" t="str">
        <f t="shared" si="33"/>
        <v/>
      </c>
      <c r="I212" s="31" t="e">
        <f t="shared" si="30"/>
        <v>#VALUE!</v>
      </c>
      <c r="J212" s="24"/>
      <c r="K212" s="24"/>
    </row>
    <row r="213" spans="1:11" x14ac:dyDescent="0.25">
      <c r="A213" s="27" t="str">
        <f t="shared" si="31"/>
        <v/>
      </c>
      <c r="B213" s="28" t="str">
        <f t="shared" si="27"/>
        <v/>
      </c>
      <c r="C213" s="31" t="str">
        <f t="shared" si="34"/>
        <v/>
      </c>
      <c r="D213" s="31" t="str">
        <f t="shared" si="35"/>
        <v/>
      </c>
      <c r="E213" s="32" t="e">
        <f t="shared" si="28"/>
        <v>#VALUE!</v>
      </c>
      <c r="F213" s="31" t="e">
        <f t="shared" si="29"/>
        <v>#VALUE!</v>
      </c>
      <c r="G213" s="31" t="str">
        <f t="shared" si="32"/>
        <v/>
      </c>
      <c r="H213" s="31" t="str">
        <f t="shared" si="33"/>
        <v/>
      </c>
      <c r="I213" s="31" t="e">
        <f t="shared" si="30"/>
        <v>#VALUE!</v>
      </c>
      <c r="J213" s="24"/>
      <c r="K213" s="24"/>
    </row>
    <row r="214" spans="1:11" x14ac:dyDescent="0.25">
      <c r="A214" s="27" t="str">
        <f t="shared" si="31"/>
        <v/>
      </c>
      <c r="B214" s="28" t="str">
        <f t="shared" si="27"/>
        <v/>
      </c>
      <c r="C214" s="31" t="str">
        <f t="shared" si="34"/>
        <v/>
      </c>
      <c r="D214" s="31" t="str">
        <f t="shared" si="35"/>
        <v/>
      </c>
      <c r="E214" s="32" t="e">
        <f t="shared" si="28"/>
        <v>#VALUE!</v>
      </c>
      <c r="F214" s="31" t="e">
        <f t="shared" si="29"/>
        <v>#VALUE!</v>
      </c>
      <c r="G214" s="31" t="str">
        <f t="shared" si="32"/>
        <v/>
      </c>
      <c r="H214" s="31" t="str">
        <f t="shared" si="33"/>
        <v/>
      </c>
      <c r="I214" s="31" t="e">
        <f t="shared" si="30"/>
        <v>#VALUE!</v>
      </c>
      <c r="J214" s="24"/>
      <c r="K214" s="24"/>
    </row>
    <row r="215" spans="1:11" x14ac:dyDescent="0.25">
      <c r="A215" s="27" t="str">
        <f t="shared" si="31"/>
        <v/>
      </c>
      <c r="B215" s="28" t="str">
        <f t="shared" si="27"/>
        <v/>
      </c>
      <c r="C215" s="31" t="str">
        <f t="shared" si="34"/>
        <v/>
      </c>
      <c r="D215" s="31" t="str">
        <f t="shared" si="35"/>
        <v/>
      </c>
      <c r="E215" s="32" t="e">
        <f t="shared" si="28"/>
        <v>#VALUE!</v>
      </c>
      <c r="F215" s="31" t="e">
        <f t="shared" si="29"/>
        <v>#VALUE!</v>
      </c>
      <c r="G215" s="31" t="str">
        <f t="shared" si="32"/>
        <v/>
      </c>
      <c r="H215" s="31" t="str">
        <f t="shared" si="33"/>
        <v/>
      </c>
      <c r="I215" s="31" t="e">
        <f t="shared" si="30"/>
        <v>#VALUE!</v>
      </c>
      <c r="J215" s="24"/>
      <c r="K215" s="24"/>
    </row>
    <row r="216" spans="1:11" x14ac:dyDescent="0.25">
      <c r="A216" s="27" t="str">
        <f t="shared" si="31"/>
        <v/>
      </c>
      <c r="B216" s="28" t="str">
        <f t="shared" si="27"/>
        <v/>
      </c>
      <c r="C216" s="31" t="str">
        <f t="shared" si="34"/>
        <v/>
      </c>
      <c r="D216" s="31" t="str">
        <f t="shared" si="35"/>
        <v/>
      </c>
      <c r="E216" s="32" t="e">
        <f t="shared" si="28"/>
        <v>#VALUE!</v>
      </c>
      <c r="F216" s="31" t="e">
        <f t="shared" si="29"/>
        <v>#VALUE!</v>
      </c>
      <c r="G216" s="31" t="str">
        <f t="shared" si="32"/>
        <v/>
      </c>
      <c r="H216" s="31" t="str">
        <f t="shared" si="33"/>
        <v/>
      </c>
      <c r="I216" s="31" t="e">
        <f t="shared" si="30"/>
        <v>#VALUE!</v>
      </c>
      <c r="J216" s="24"/>
      <c r="K216" s="24"/>
    </row>
    <row r="217" spans="1:11" x14ac:dyDescent="0.25">
      <c r="A217" s="27" t="str">
        <f t="shared" si="31"/>
        <v/>
      </c>
      <c r="B217" s="28" t="str">
        <f t="shared" si="27"/>
        <v/>
      </c>
      <c r="C217" s="31" t="str">
        <f t="shared" si="34"/>
        <v/>
      </c>
      <c r="D217" s="31" t="str">
        <f t="shared" si="35"/>
        <v/>
      </c>
      <c r="E217" s="32" t="e">
        <f t="shared" si="28"/>
        <v>#VALUE!</v>
      </c>
      <c r="F217" s="31" t="e">
        <f t="shared" si="29"/>
        <v>#VALUE!</v>
      </c>
      <c r="G217" s="31" t="str">
        <f t="shared" si="32"/>
        <v/>
      </c>
      <c r="H217" s="31" t="str">
        <f t="shared" si="33"/>
        <v/>
      </c>
      <c r="I217" s="31" t="e">
        <f t="shared" si="30"/>
        <v>#VALUE!</v>
      </c>
      <c r="J217" s="24"/>
      <c r="K217" s="24"/>
    </row>
    <row r="218" spans="1:11" x14ac:dyDescent="0.25">
      <c r="A218" s="27" t="str">
        <f t="shared" si="31"/>
        <v/>
      </c>
      <c r="B218" s="28" t="str">
        <f t="shared" si="27"/>
        <v/>
      </c>
      <c r="C218" s="31" t="str">
        <f t="shared" si="34"/>
        <v/>
      </c>
      <c r="D218" s="31" t="str">
        <f t="shared" si="35"/>
        <v/>
      </c>
      <c r="E218" s="32" t="e">
        <f t="shared" si="28"/>
        <v>#VALUE!</v>
      </c>
      <c r="F218" s="31" t="e">
        <f t="shared" si="29"/>
        <v>#VALUE!</v>
      </c>
      <c r="G218" s="31" t="str">
        <f t="shared" si="32"/>
        <v/>
      </c>
      <c r="H218" s="31" t="str">
        <f t="shared" si="33"/>
        <v/>
      </c>
      <c r="I218" s="31" t="e">
        <f t="shared" si="30"/>
        <v>#VALUE!</v>
      </c>
      <c r="J218" s="24"/>
      <c r="K218" s="24"/>
    </row>
    <row r="219" spans="1:11" x14ac:dyDescent="0.25">
      <c r="A219" s="27" t="str">
        <f t="shared" si="31"/>
        <v/>
      </c>
      <c r="B219" s="28" t="str">
        <f t="shared" si="27"/>
        <v/>
      </c>
      <c r="C219" s="31" t="str">
        <f t="shared" si="34"/>
        <v/>
      </c>
      <c r="D219" s="31" t="str">
        <f t="shared" si="35"/>
        <v/>
      </c>
      <c r="E219" s="32" t="e">
        <f t="shared" si="28"/>
        <v>#VALUE!</v>
      </c>
      <c r="F219" s="31" t="e">
        <f t="shared" si="29"/>
        <v>#VALUE!</v>
      </c>
      <c r="G219" s="31" t="str">
        <f t="shared" si="32"/>
        <v/>
      </c>
      <c r="H219" s="31" t="str">
        <f t="shared" si="33"/>
        <v/>
      </c>
      <c r="I219" s="31" t="e">
        <f t="shared" si="30"/>
        <v>#VALUE!</v>
      </c>
      <c r="J219" s="24"/>
      <c r="K219" s="24"/>
    </row>
    <row r="220" spans="1:11" x14ac:dyDescent="0.25">
      <c r="A220" s="27" t="str">
        <f t="shared" si="31"/>
        <v/>
      </c>
      <c r="B220" s="28" t="str">
        <f t="shared" si="27"/>
        <v/>
      </c>
      <c r="C220" s="31" t="str">
        <f t="shared" si="34"/>
        <v/>
      </c>
      <c r="D220" s="31" t="str">
        <f t="shared" si="35"/>
        <v/>
      </c>
      <c r="E220" s="32" t="e">
        <f t="shared" si="28"/>
        <v>#VALUE!</v>
      </c>
      <c r="F220" s="31" t="e">
        <f t="shared" si="29"/>
        <v>#VALUE!</v>
      </c>
      <c r="G220" s="31" t="str">
        <f t="shared" si="32"/>
        <v/>
      </c>
      <c r="H220" s="31" t="str">
        <f t="shared" si="33"/>
        <v/>
      </c>
      <c r="I220" s="31" t="e">
        <f t="shared" si="30"/>
        <v>#VALUE!</v>
      </c>
      <c r="J220" s="24"/>
      <c r="K220" s="24"/>
    </row>
    <row r="221" spans="1:11" x14ac:dyDescent="0.25">
      <c r="A221" s="27" t="str">
        <f t="shared" si="31"/>
        <v/>
      </c>
      <c r="B221" s="28" t="str">
        <f t="shared" si="27"/>
        <v/>
      </c>
      <c r="C221" s="31" t="str">
        <f t="shared" si="34"/>
        <v/>
      </c>
      <c r="D221" s="31" t="str">
        <f t="shared" si="35"/>
        <v/>
      </c>
      <c r="E221" s="32" t="e">
        <f t="shared" si="28"/>
        <v>#VALUE!</v>
      </c>
      <c r="F221" s="31" t="e">
        <f t="shared" si="29"/>
        <v>#VALUE!</v>
      </c>
      <c r="G221" s="31" t="str">
        <f t="shared" si="32"/>
        <v/>
      </c>
      <c r="H221" s="31" t="str">
        <f t="shared" si="33"/>
        <v/>
      </c>
      <c r="I221" s="31" t="e">
        <f t="shared" si="30"/>
        <v>#VALUE!</v>
      </c>
      <c r="J221" s="24"/>
      <c r="K221" s="24"/>
    </row>
    <row r="222" spans="1:11" x14ac:dyDescent="0.25">
      <c r="A222" s="27" t="str">
        <f t="shared" si="31"/>
        <v/>
      </c>
      <c r="B222" s="28" t="str">
        <f t="shared" si="27"/>
        <v/>
      </c>
      <c r="C222" s="31" t="str">
        <f t="shared" si="34"/>
        <v/>
      </c>
      <c r="D222" s="31" t="str">
        <f t="shared" si="35"/>
        <v/>
      </c>
      <c r="E222" s="32" t="e">
        <f t="shared" si="28"/>
        <v>#VALUE!</v>
      </c>
      <c r="F222" s="31" t="e">
        <f t="shared" si="29"/>
        <v>#VALUE!</v>
      </c>
      <c r="G222" s="31" t="str">
        <f t="shared" si="32"/>
        <v/>
      </c>
      <c r="H222" s="31" t="str">
        <f t="shared" si="33"/>
        <v/>
      </c>
      <c r="I222" s="31" t="e">
        <f t="shared" si="30"/>
        <v>#VALUE!</v>
      </c>
      <c r="J222" s="24"/>
      <c r="K222" s="24"/>
    </row>
    <row r="223" spans="1:11" x14ac:dyDescent="0.25">
      <c r="A223" s="27" t="str">
        <f t="shared" si="31"/>
        <v/>
      </c>
      <c r="B223" s="28" t="str">
        <f t="shared" si="27"/>
        <v/>
      </c>
      <c r="C223" s="31" t="str">
        <f t="shared" si="34"/>
        <v/>
      </c>
      <c r="D223" s="31" t="str">
        <f t="shared" si="35"/>
        <v/>
      </c>
      <c r="E223" s="32" t="e">
        <f t="shared" si="28"/>
        <v>#VALUE!</v>
      </c>
      <c r="F223" s="31" t="e">
        <f t="shared" si="29"/>
        <v>#VALUE!</v>
      </c>
      <c r="G223" s="31" t="str">
        <f t="shared" si="32"/>
        <v/>
      </c>
      <c r="H223" s="31" t="str">
        <f t="shared" si="33"/>
        <v/>
      </c>
      <c r="I223" s="31" t="e">
        <f t="shared" si="30"/>
        <v>#VALUE!</v>
      </c>
      <c r="J223" s="24"/>
      <c r="K223" s="24"/>
    </row>
    <row r="224" spans="1:11" x14ac:dyDescent="0.25">
      <c r="A224" s="27" t="str">
        <f t="shared" si="31"/>
        <v/>
      </c>
      <c r="B224" s="28" t="str">
        <f t="shared" si="27"/>
        <v/>
      </c>
      <c r="C224" s="31" t="str">
        <f t="shared" si="34"/>
        <v/>
      </c>
      <c r="D224" s="31" t="str">
        <f t="shared" si="35"/>
        <v/>
      </c>
      <c r="E224" s="32" t="e">
        <f t="shared" si="28"/>
        <v>#VALUE!</v>
      </c>
      <c r="F224" s="31" t="e">
        <f t="shared" si="29"/>
        <v>#VALUE!</v>
      </c>
      <c r="G224" s="31" t="str">
        <f t="shared" si="32"/>
        <v/>
      </c>
      <c r="H224" s="31" t="str">
        <f t="shared" si="33"/>
        <v/>
      </c>
      <c r="I224" s="31" t="e">
        <f t="shared" si="30"/>
        <v>#VALUE!</v>
      </c>
      <c r="J224" s="24"/>
      <c r="K224" s="24"/>
    </row>
    <row r="225" spans="1:11" x14ac:dyDescent="0.25">
      <c r="A225" s="27" t="str">
        <f t="shared" si="31"/>
        <v/>
      </c>
      <c r="B225" s="28" t="str">
        <f t="shared" si="27"/>
        <v/>
      </c>
      <c r="C225" s="31" t="str">
        <f t="shared" si="34"/>
        <v/>
      </c>
      <c r="D225" s="31" t="str">
        <f t="shared" si="35"/>
        <v/>
      </c>
      <c r="E225" s="32" t="e">
        <f t="shared" si="28"/>
        <v>#VALUE!</v>
      </c>
      <c r="F225" s="31" t="e">
        <f t="shared" si="29"/>
        <v>#VALUE!</v>
      </c>
      <c r="G225" s="31" t="str">
        <f t="shared" si="32"/>
        <v/>
      </c>
      <c r="H225" s="31" t="str">
        <f t="shared" si="33"/>
        <v/>
      </c>
      <c r="I225" s="31" t="e">
        <f t="shared" si="30"/>
        <v>#VALUE!</v>
      </c>
      <c r="J225" s="24"/>
      <c r="K225" s="24"/>
    </row>
    <row r="226" spans="1:11" x14ac:dyDescent="0.25">
      <c r="A226" s="27" t="str">
        <f t="shared" si="31"/>
        <v/>
      </c>
      <c r="B226" s="28" t="str">
        <f t="shared" si="27"/>
        <v/>
      </c>
      <c r="C226" s="31" t="str">
        <f t="shared" si="34"/>
        <v/>
      </c>
      <c r="D226" s="31" t="str">
        <f t="shared" si="35"/>
        <v/>
      </c>
      <c r="E226" s="32" t="e">
        <f t="shared" si="28"/>
        <v>#VALUE!</v>
      </c>
      <c r="F226" s="31" t="e">
        <f t="shared" si="29"/>
        <v>#VALUE!</v>
      </c>
      <c r="G226" s="31" t="str">
        <f t="shared" si="32"/>
        <v/>
      </c>
      <c r="H226" s="31" t="str">
        <f t="shared" si="33"/>
        <v/>
      </c>
      <c r="I226" s="31" t="e">
        <f t="shared" si="30"/>
        <v>#VALUE!</v>
      </c>
      <c r="J226" s="24"/>
      <c r="K226" s="24"/>
    </row>
    <row r="227" spans="1:11" x14ac:dyDescent="0.25">
      <c r="A227" s="27" t="str">
        <f t="shared" si="31"/>
        <v/>
      </c>
      <c r="B227" s="28" t="str">
        <f t="shared" si="27"/>
        <v/>
      </c>
      <c r="C227" s="31" t="str">
        <f t="shared" si="34"/>
        <v/>
      </c>
      <c r="D227" s="31" t="str">
        <f t="shared" si="35"/>
        <v/>
      </c>
      <c r="E227" s="32" t="e">
        <f t="shared" si="28"/>
        <v>#VALUE!</v>
      </c>
      <c r="F227" s="31" t="e">
        <f t="shared" si="29"/>
        <v>#VALUE!</v>
      </c>
      <c r="G227" s="31" t="str">
        <f t="shared" si="32"/>
        <v/>
      </c>
      <c r="H227" s="31" t="str">
        <f t="shared" si="33"/>
        <v/>
      </c>
      <c r="I227" s="31" t="e">
        <f t="shared" si="30"/>
        <v>#VALUE!</v>
      </c>
      <c r="J227" s="24"/>
      <c r="K227" s="24"/>
    </row>
    <row r="228" spans="1:11" x14ac:dyDescent="0.25">
      <c r="A228" s="27" t="str">
        <f t="shared" si="31"/>
        <v/>
      </c>
      <c r="B228" s="28" t="str">
        <f t="shared" si="27"/>
        <v/>
      </c>
      <c r="C228" s="31" t="str">
        <f t="shared" si="34"/>
        <v/>
      </c>
      <c r="D228" s="31" t="str">
        <f t="shared" si="35"/>
        <v/>
      </c>
      <c r="E228" s="32" t="e">
        <f t="shared" si="28"/>
        <v>#VALUE!</v>
      </c>
      <c r="F228" s="31" t="e">
        <f t="shared" si="29"/>
        <v>#VALUE!</v>
      </c>
      <c r="G228" s="31" t="str">
        <f t="shared" si="32"/>
        <v/>
      </c>
      <c r="H228" s="31" t="str">
        <f t="shared" si="33"/>
        <v/>
      </c>
      <c r="I228" s="31" t="e">
        <f t="shared" si="30"/>
        <v>#VALUE!</v>
      </c>
      <c r="J228" s="24"/>
      <c r="K228" s="24"/>
    </row>
    <row r="229" spans="1:11" x14ac:dyDescent="0.25">
      <c r="A229" s="27" t="str">
        <f t="shared" si="31"/>
        <v/>
      </c>
      <c r="B229" s="28" t="str">
        <f t="shared" si="27"/>
        <v/>
      </c>
      <c r="C229" s="31" t="str">
        <f t="shared" si="34"/>
        <v/>
      </c>
      <c r="D229" s="31" t="str">
        <f t="shared" si="35"/>
        <v/>
      </c>
      <c r="E229" s="32" t="e">
        <f t="shared" si="28"/>
        <v>#VALUE!</v>
      </c>
      <c r="F229" s="31" t="e">
        <f t="shared" si="29"/>
        <v>#VALUE!</v>
      </c>
      <c r="G229" s="31" t="str">
        <f t="shared" si="32"/>
        <v/>
      </c>
      <c r="H229" s="31" t="str">
        <f t="shared" si="33"/>
        <v/>
      </c>
      <c r="I229" s="31" t="e">
        <f t="shared" si="30"/>
        <v>#VALUE!</v>
      </c>
      <c r="J229" s="24"/>
      <c r="K229" s="24"/>
    </row>
    <row r="230" spans="1:11" x14ac:dyDescent="0.25">
      <c r="A230" s="27" t="str">
        <f t="shared" si="31"/>
        <v/>
      </c>
      <c r="B230" s="28" t="str">
        <f t="shared" si="27"/>
        <v/>
      </c>
      <c r="C230" s="31" t="str">
        <f t="shared" si="34"/>
        <v/>
      </c>
      <c r="D230" s="31" t="str">
        <f t="shared" si="35"/>
        <v/>
      </c>
      <c r="E230" s="32" t="e">
        <f t="shared" si="28"/>
        <v>#VALUE!</v>
      </c>
      <c r="F230" s="31" t="e">
        <f t="shared" si="29"/>
        <v>#VALUE!</v>
      </c>
      <c r="G230" s="31" t="str">
        <f t="shared" si="32"/>
        <v/>
      </c>
      <c r="H230" s="31" t="str">
        <f t="shared" si="33"/>
        <v/>
      </c>
      <c r="I230" s="31" t="e">
        <f t="shared" si="30"/>
        <v>#VALUE!</v>
      </c>
      <c r="J230" s="24"/>
      <c r="K230" s="24"/>
    </row>
    <row r="231" spans="1:11" x14ac:dyDescent="0.25">
      <c r="A231" s="27" t="str">
        <f t="shared" si="31"/>
        <v/>
      </c>
      <c r="B231" s="28" t="str">
        <f t="shared" si="27"/>
        <v/>
      </c>
      <c r="C231" s="31" t="str">
        <f t="shared" si="34"/>
        <v/>
      </c>
      <c r="D231" s="31" t="str">
        <f t="shared" si="35"/>
        <v/>
      </c>
      <c r="E231" s="32" t="e">
        <f t="shared" si="28"/>
        <v>#VALUE!</v>
      </c>
      <c r="F231" s="31" t="e">
        <f t="shared" si="29"/>
        <v>#VALUE!</v>
      </c>
      <c r="G231" s="31" t="str">
        <f t="shared" si="32"/>
        <v/>
      </c>
      <c r="H231" s="31" t="str">
        <f t="shared" si="33"/>
        <v/>
      </c>
      <c r="I231" s="31" t="e">
        <f t="shared" si="30"/>
        <v>#VALUE!</v>
      </c>
      <c r="J231" s="24"/>
      <c r="K231" s="24"/>
    </row>
    <row r="232" spans="1:11" x14ac:dyDescent="0.25">
      <c r="A232" s="27" t="str">
        <f t="shared" si="31"/>
        <v/>
      </c>
      <c r="B232" s="28" t="str">
        <f t="shared" si="27"/>
        <v/>
      </c>
      <c r="C232" s="31" t="str">
        <f t="shared" si="34"/>
        <v/>
      </c>
      <c r="D232" s="31" t="str">
        <f t="shared" si="35"/>
        <v/>
      </c>
      <c r="E232" s="32" t="e">
        <f t="shared" si="28"/>
        <v>#VALUE!</v>
      </c>
      <c r="F232" s="31" t="e">
        <f t="shared" si="29"/>
        <v>#VALUE!</v>
      </c>
      <c r="G232" s="31" t="str">
        <f t="shared" si="32"/>
        <v/>
      </c>
      <c r="H232" s="31" t="str">
        <f t="shared" si="33"/>
        <v/>
      </c>
      <c r="I232" s="31" t="e">
        <f t="shared" si="30"/>
        <v>#VALUE!</v>
      </c>
      <c r="J232" s="24"/>
      <c r="K232" s="24"/>
    </row>
    <row r="233" spans="1:11" x14ac:dyDescent="0.25">
      <c r="A233" s="27" t="str">
        <f t="shared" si="31"/>
        <v/>
      </c>
      <c r="B233" s="28" t="str">
        <f t="shared" si="27"/>
        <v/>
      </c>
      <c r="C233" s="31" t="str">
        <f t="shared" si="34"/>
        <v/>
      </c>
      <c r="D233" s="31" t="str">
        <f t="shared" si="35"/>
        <v/>
      </c>
      <c r="E233" s="32" t="e">
        <f t="shared" si="28"/>
        <v>#VALUE!</v>
      </c>
      <c r="F233" s="31" t="e">
        <f t="shared" si="29"/>
        <v>#VALUE!</v>
      </c>
      <c r="G233" s="31" t="str">
        <f t="shared" si="32"/>
        <v/>
      </c>
      <c r="H233" s="31" t="str">
        <f t="shared" si="33"/>
        <v/>
      </c>
      <c r="I233" s="31" t="e">
        <f t="shared" si="30"/>
        <v>#VALUE!</v>
      </c>
      <c r="J233" s="24"/>
      <c r="K233" s="24"/>
    </row>
    <row r="234" spans="1:11" x14ac:dyDescent="0.25">
      <c r="A234" s="27" t="str">
        <f t="shared" si="31"/>
        <v/>
      </c>
      <c r="B234" s="28" t="str">
        <f t="shared" si="27"/>
        <v/>
      </c>
      <c r="C234" s="31" t="str">
        <f t="shared" si="34"/>
        <v/>
      </c>
      <c r="D234" s="31" t="str">
        <f t="shared" si="35"/>
        <v/>
      </c>
      <c r="E234" s="32" t="e">
        <f t="shared" si="28"/>
        <v>#VALUE!</v>
      </c>
      <c r="F234" s="31" t="e">
        <f t="shared" si="29"/>
        <v>#VALUE!</v>
      </c>
      <c r="G234" s="31" t="str">
        <f t="shared" si="32"/>
        <v/>
      </c>
      <c r="H234" s="31" t="str">
        <f t="shared" si="33"/>
        <v/>
      </c>
      <c r="I234" s="31" t="e">
        <f t="shared" si="30"/>
        <v>#VALUE!</v>
      </c>
      <c r="J234" s="24"/>
      <c r="K234" s="24"/>
    </row>
    <row r="235" spans="1:11" x14ac:dyDescent="0.25">
      <c r="A235" s="27" t="str">
        <f t="shared" si="31"/>
        <v/>
      </c>
      <c r="B235" s="28" t="str">
        <f t="shared" si="27"/>
        <v/>
      </c>
      <c r="C235" s="31" t="str">
        <f t="shared" si="34"/>
        <v/>
      </c>
      <c r="D235" s="31" t="str">
        <f t="shared" si="35"/>
        <v/>
      </c>
      <c r="E235" s="32" t="e">
        <f t="shared" si="28"/>
        <v>#VALUE!</v>
      </c>
      <c r="F235" s="31" t="e">
        <f t="shared" si="29"/>
        <v>#VALUE!</v>
      </c>
      <c r="G235" s="31" t="str">
        <f t="shared" si="32"/>
        <v/>
      </c>
      <c r="H235" s="31" t="str">
        <f t="shared" si="33"/>
        <v/>
      </c>
      <c r="I235" s="31" t="e">
        <f t="shared" si="30"/>
        <v>#VALUE!</v>
      </c>
      <c r="J235" s="24"/>
      <c r="K235" s="24"/>
    </row>
    <row r="236" spans="1:11" x14ac:dyDescent="0.25">
      <c r="A236" s="27" t="str">
        <f t="shared" si="31"/>
        <v/>
      </c>
      <c r="B236" s="28" t="str">
        <f t="shared" si="27"/>
        <v/>
      </c>
      <c r="C236" s="31" t="str">
        <f t="shared" si="34"/>
        <v/>
      </c>
      <c r="D236" s="31" t="str">
        <f t="shared" si="35"/>
        <v/>
      </c>
      <c r="E236" s="32" t="e">
        <f t="shared" si="28"/>
        <v>#VALUE!</v>
      </c>
      <c r="F236" s="31" t="e">
        <f t="shared" si="29"/>
        <v>#VALUE!</v>
      </c>
      <c r="G236" s="31" t="str">
        <f t="shared" si="32"/>
        <v/>
      </c>
      <c r="H236" s="31" t="str">
        <f t="shared" si="33"/>
        <v/>
      </c>
      <c r="I236" s="31" t="e">
        <f t="shared" si="30"/>
        <v>#VALUE!</v>
      </c>
      <c r="J236" s="24"/>
      <c r="K236" s="24"/>
    </row>
    <row r="237" spans="1:11" x14ac:dyDescent="0.25">
      <c r="A237" s="27" t="str">
        <f t="shared" si="31"/>
        <v/>
      </c>
      <c r="B237" s="28" t="str">
        <f t="shared" si="27"/>
        <v/>
      </c>
      <c r="C237" s="31" t="str">
        <f t="shared" si="34"/>
        <v/>
      </c>
      <c r="D237" s="31" t="str">
        <f t="shared" si="35"/>
        <v/>
      </c>
      <c r="E237" s="32" t="e">
        <f t="shared" si="28"/>
        <v>#VALUE!</v>
      </c>
      <c r="F237" s="31" t="e">
        <f t="shared" si="29"/>
        <v>#VALUE!</v>
      </c>
      <c r="G237" s="31" t="str">
        <f t="shared" si="32"/>
        <v/>
      </c>
      <c r="H237" s="31" t="str">
        <f t="shared" si="33"/>
        <v/>
      </c>
      <c r="I237" s="31" t="e">
        <f t="shared" si="30"/>
        <v>#VALUE!</v>
      </c>
      <c r="J237" s="24"/>
      <c r="K237" s="24"/>
    </row>
    <row r="238" spans="1:11" x14ac:dyDescent="0.25">
      <c r="A238" s="27" t="str">
        <f t="shared" si="31"/>
        <v/>
      </c>
      <c r="B238" s="28" t="str">
        <f t="shared" si="27"/>
        <v/>
      </c>
      <c r="C238" s="31" t="str">
        <f t="shared" si="34"/>
        <v/>
      </c>
      <c r="D238" s="31" t="str">
        <f t="shared" si="35"/>
        <v/>
      </c>
      <c r="E238" s="32" t="e">
        <f t="shared" si="28"/>
        <v>#VALUE!</v>
      </c>
      <c r="F238" s="31" t="e">
        <f t="shared" si="29"/>
        <v>#VALUE!</v>
      </c>
      <c r="G238" s="31" t="str">
        <f t="shared" si="32"/>
        <v/>
      </c>
      <c r="H238" s="31" t="str">
        <f t="shared" si="33"/>
        <v/>
      </c>
      <c r="I238" s="31" t="e">
        <f t="shared" si="30"/>
        <v>#VALUE!</v>
      </c>
      <c r="J238" s="24"/>
      <c r="K238" s="24"/>
    </row>
    <row r="239" spans="1:11" x14ac:dyDescent="0.25">
      <c r="A239" s="27" t="str">
        <f t="shared" si="31"/>
        <v/>
      </c>
      <c r="B239" s="28" t="str">
        <f t="shared" si="27"/>
        <v/>
      </c>
      <c r="C239" s="31" t="str">
        <f t="shared" si="34"/>
        <v/>
      </c>
      <c r="D239" s="31" t="str">
        <f t="shared" si="35"/>
        <v/>
      </c>
      <c r="E239" s="32" t="e">
        <f t="shared" si="28"/>
        <v>#VALUE!</v>
      </c>
      <c r="F239" s="31" t="e">
        <f t="shared" si="29"/>
        <v>#VALUE!</v>
      </c>
      <c r="G239" s="31" t="str">
        <f t="shared" si="32"/>
        <v/>
      </c>
      <c r="H239" s="31" t="str">
        <f t="shared" si="33"/>
        <v/>
      </c>
      <c r="I239" s="31" t="e">
        <f t="shared" si="30"/>
        <v>#VALUE!</v>
      </c>
      <c r="J239" s="24"/>
      <c r="K239" s="24"/>
    </row>
    <row r="240" spans="1:11" x14ac:dyDescent="0.25">
      <c r="A240" s="27" t="str">
        <f t="shared" si="31"/>
        <v/>
      </c>
      <c r="B240" s="28" t="str">
        <f t="shared" si="27"/>
        <v/>
      </c>
      <c r="C240" s="31" t="str">
        <f t="shared" si="34"/>
        <v/>
      </c>
      <c r="D240" s="31" t="str">
        <f t="shared" si="35"/>
        <v/>
      </c>
      <c r="E240" s="32" t="e">
        <f t="shared" si="28"/>
        <v>#VALUE!</v>
      </c>
      <c r="F240" s="31" t="e">
        <f t="shared" si="29"/>
        <v>#VALUE!</v>
      </c>
      <c r="G240" s="31" t="str">
        <f t="shared" si="32"/>
        <v/>
      </c>
      <c r="H240" s="31" t="str">
        <f t="shared" si="33"/>
        <v/>
      </c>
      <c r="I240" s="31" t="e">
        <f t="shared" si="30"/>
        <v>#VALUE!</v>
      </c>
      <c r="J240" s="24"/>
      <c r="K240" s="24"/>
    </row>
    <row r="241" spans="1:11" x14ac:dyDescent="0.25">
      <c r="A241" s="27" t="str">
        <f t="shared" si="31"/>
        <v/>
      </c>
      <c r="B241" s="28" t="str">
        <f t="shared" si="27"/>
        <v/>
      </c>
      <c r="C241" s="31" t="str">
        <f t="shared" si="34"/>
        <v/>
      </c>
      <c r="D241" s="31" t="str">
        <f t="shared" si="35"/>
        <v/>
      </c>
      <c r="E241" s="32" t="e">
        <f t="shared" si="28"/>
        <v>#VALUE!</v>
      </c>
      <c r="F241" s="31" t="e">
        <f t="shared" si="29"/>
        <v>#VALUE!</v>
      </c>
      <c r="G241" s="31" t="str">
        <f t="shared" si="32"/>
        <v/>
      </c>
      <c r="H241" s="31" t="str">
        <f t="shared" si="33"/>
        <v/>
      </c>
      <c r="I241" s="31" t="e">
        <f t="shared" si="30"/>
        <v>#VALUE!</v>
      </c>
      <c r="J241" s="24"/>
      <c r="K241" s="24"/>
    </row>
    <row r="242" spans="1:11" x14ac:dyDescent="0.25">
      <c r="A242" s="27" t="str">
        <f t="shared" si="31"/>
        <v/>
      </c>
      <c r="B242" s="28" t="str">
        <f t="shared" si="27"/>
        <v/>
      </c>
      <c r="C242" s="31" t="str">
        <f t="shared" si="34"/>
        <v/>
      </c>
      <c r="D242" s="31" t="str">
        <f t="shared" si="35"/>
        <v/>
      </c>
      <c r="E242" s="32" t="e">
        <f t="shared" si="28"/>
        <v>#VALUE!</v>
      </c>
      <c r="F242" s="31" t="e">
        <f t="shared" si="29"/>
        <v>#VALUE!</v>
      </c>
      <c r="G242" s="31" t="str">
        <f t="shared" si="32"/>
        <v/>
      </c>
      <c r="H242" s="31" t="str">
        <f t="shared" si="33"/>
        <v/>
      </c>
      <c r="I242" s="31" t="e">
        <f t="shared" si="30"/>
        <v>#VALUE!</v>
      </c>
      <c r="J242" s="24"/>
      <c r="K242" s="24"/>
    </row>
    <row r="243" spans="1:11" x14ac:dyDescent="0.25">
      <c r="A243" s="27" t="str">
        <f t="shared" si="31"/>
        <v/>
      </c>
      <c r="B243" s="28" t="str">
        <f t="shared" si="27"/>
        <v/>
      </c>
      <c r="C243" s="31" t="str">
        <f t="shared" si="34"/>
        <v/>
      </c>
      <c r="D243" s="31" t="str">
        <f t="shared" si="35"/>
        <v/>
      </c>
      <c r="E243" s="32" t="e">
        <f t="shared" si="28"/>
        <v>#VALUE!</v>
      </c>
      <c r="F243" s="31" t="e">
        <f t="shared" si="29"/>
        <v>#VALUE!</v>
      </c>
      <c r="G243" s="31" t="str">
        <f t="shared" si="32"/>
        <v/>
      </c>
      <c r="H243" s="31" t="str">
        <f t="shared" si="33"/>
        <v/>
      </c>
      <c r="I243" s="31" t="e">
        <f t="shared" si="30"/>
        <v>#VALUE!</v>
      </c>
      <c r="J243" s="24"/>
      <c r="K243" s="24"/>
    </row>
    <row r="244" spans="1:11" x14ac:dyDescent="0.25">
      <c r="A244" s="27" t="str">
        <f t="shared" si="31"/>
        <v/>
      </c>
      <c r="B244" s="28" t="str">
        <f t="shared" si="27"/>
        <v/>
      </c>
      <c r="C244" s="31" t="str">
        <f t="shared" si="34"/>
        <v/>
      </c>
      <c r="D244" s="31" t="str">
        <f t="shared" si="35"/>
        <v/>
      </c>
      <c r="E244" s="32" t="e">
        <f t="shared" si="28"/>
        <v>#VALUE!</v>
      </c>
      <c r="F244" s="31" t="e">
        <f t="shared" si="29"/>
        <v>#VALUE!</v>
      </c>
      <c r="G244" s="31" t="str">
        <f t="shared" si="32"/>
        <v/>
      </c>
      <c r="H244" s="31" t="str">
        <f t="shared" si="33"/>
        <v/>
      </c>
      <c r="I244" s="31" t="e">
        <f t="shared" si="30"/>
        <v>#VALUE!</v>
      </c>
      <c r="J244" s="24"/>
      <c r="K244" s="24"/>
    </row>
    <row r="245" spans="1:11" x14ac:dyDescent="0.25">
      <c r="A245" s="27" t="str">
        <f t="shared" si="31"/>
        <v/>
      </c>
      <c r="B245" s="28" t="str">
        <f t="shared" si="27"/>
        <v/>
      </c>
      <c r="C245" s="31" t="str">
        <f t="shared" si="34"/>
        <v/>
      </c>
      <c r="D245" s="31" t="str">
        <f t="shared" si="35"/>
        <v/>
      </c>
      <c r="E245" s="32" t="e">
        <f t="shared" si="28"/>
        <v>#VALUE!</v>
      </c>
      <c r="F245" s="31" t="e">
        <f t="shared" si="29"/>
        <v>#VALUE!</v>
      </c>
      <c r="G245" s="31" t="str">
        <f t="shared" si="32"/>
        <v/>
      </c>
      <c r="H245" s="31" t="str">
        <f t="shared" si="33"/>
        <v/>
      </c>
      <c r="I245" s="31" t="e">
        <f t="shared" si="30"/>
        <v>#VALUE!</v>
      </c>
      <c r="J245" s="24"/>
      <c r="K245" s="24"/>
    </row>
    <row r="246" spans="1:11" x14ac:dyDescent="0.25">
      <c r="A246" s="27" t="str">
        <f t="shared" si="31"/>
        <v/>
      </c>
      <c r="B246" s="28" t="str">
        <f t="shared" si="27"/>
        <v/>
      </c>
      <c r="C246" s="31" t="str">
        <f t="shared" si="34"/>
        <v/>
      </c>
      <c r="D246" s="31" t="str">
        <f t="shared" si="35"/>
        <v/>
      </c>
      <c r="E246" s="32" t="e">
        <f t="shared" si="28"/>
        <v>#VALUE!</v>
      </c>
      <c r="F246" s="31" t="e">
        <f t="shared" si="29"/>
        <v>#VALUE!</v>
      </c>
      <c r="G246" s="31" t="str">
        <f t="shared" si="32"/>
        <v/>
      </c>
      <c r="H246" s="31" t="str">
        <f t="shared" si="33"/>
        <v/>
      </c>
      <c r="I246" s="31" t="e">
        <f t="shared" si="30"/>
        <v>#VALUE!</v>
      </c>
      <c r="J246" s="24"/>
      <c r="K246" s="24"/>
    </row>
    <row r="247" spans="1:11" x14ac:dyDescent="0.25">
      <c r="A247" s="27" t="str">
        <f t="shared" si="31"/>
        <v/>
      </c>
      <c r="B247" s="28" t="str">
        <f t="shared" si="27"/>
        <v/>
      </c>
      <c r="C247" s="31" t="str">
        <f t="shared" si="34"/>
        <v/>
      </c>
      <c r="D247" s="31" t="str">
        <f t="shared" si="35"/>
        <v/>
      </c>
      <c r="E247" s="32" t="e">
        <f t="shared" si="28"/>
        <v>#VALUE!</v>
      </c>
      <c r="F247" s="31" t="e">
        <f t="shared" si="29"/>
        <v>#VALUE!</v>
      </c>
      <c r="G247" s="31" t="str">
        <f t="shared" si="32"/>
        <v/>
      </c>
      <c r="H247" s="31" t="str">
        <f t="shared" si="33"/>
        <v/>
      </c>
      <c r="I247" s="31" t="e">
        <f t="shared" si="30"/>
        <v>#VALUE!</v>
      </c>
      <c r="J247" s="24"/>
      <c r="K247" s="24"/>
    </row>
    <row r="248" spans="1:11" x14ac:dyDescent="0.25">
      <c r="A248" s="27" t="str">
        <f t="shared" si="31"/>
        <v/>
      </c>
      <c r="B248" s="28" t="str">
        <f t="shared" si="27"/>
        <v/>
      </c>
      <c r="C248" s="31" t="str">
        <f t="shared" si="34"/>
        <v/>
      </c>
      <c r="D248" s="31" t="str">
        <f t="shared" si="35"/>
        <v/>
      </c>
      <c r="E248" s="32" t="e">
        <f t="shared" si="28"/>
        <v>#VALUE!</v>
      </c>
      <c r="F248" s="31" t="e">
        <f t="shared" si="29"/>
        <v>#VALUE!</v>
      </c>
      <c r="G248" s="31" t="str">
        <f t="shared" si="32"/>
        <v/>
      </c>
      <c r="H248" s="31" t="str">
        <f t="shared" si="33"/>
        <v/>
      </c>
      <c r="I248" s="31" t="e">
        <f t="shared" si="30"/>
        <v>#VALUE!</v>
      </c>
      <c r="J248" s="24"/>
      <c r="K248" s="24"/>
    </row>
    <row r="249" spans="1:11" x14ac:dyDescent="0.25">
      <c r="A249" s="27" t="str">
        <f t="shared" si="31"/>
        <v/>
      </c>
      <c r="B249" s="28" t="str">
        <f t="shared" si="27"/>
        <v/>
      </c>
      <c r="C249" s="31" t="str">
        <f t="shared" si="34"/>
        <v/>
      </c>
      <c r="D249" s="31" t="str">
        <f t="shared" si="35"/>
        <v/>
      </c>
      <c r="E249" s="32" t="e">
        <f t="shared" si="28"/>
        <v>#VALUE!</v>
      </c>
      <c r="F249" s="31" t="e">
        <f t="shared" si="29"/>
        <v>#VALUE!</v>
      </c>
      <c r="G249" s="31" t="str">
        <f t="shared" si="32"/>
        <v/>
      </c>
      <c r="H249" s="31" t="str">
        <f t="shared" si="33"/>
        <v/>
      </c>
      <c r="I249" s="31" t="e">
        <f t="shared" si="30"/>
        <v>#VALUE!</v>
      </c>
      <c r="J249" s="24"/>
      <c r="K249" s="24"/>
    </row>
    <row r="250" spans="1:11" x14ac:dyDescent="0.25">
      <c r="A250" s="27" t="str">
        <f t="shared" si="31"/>
        <v/>
      </c>
      <c r="B250" s="28" t="str">
        <f t="shared" si="27"/>
        <v/>
      </c>
      <c r="C250" s="31" t="str">
        <f t="shared" si="34"/>
        <v/>
      </c>
      <c r="D250" s="31" t="str">
        <f t="shared" si="35"/>
        <v/>
      </c>
      <c r="E250" s="32" t="e">
        <f t="shared" si="28"/>
        <v>#VALUE!</v>
      </c>
      <c r="F250" s="31" t="e">
        <f t="shared" si="29"/>
        <v>#VALUE!</v>
      </c>
      <c r="G250" s="31" t="str">
        <f t="shared" si="32"/>
        <v/>
      </c>
      <c r="H250" s="31" t="str">
        <f t="shared" si="33"/>
        <v/>
      </c>
      <c r="I250" s="31" t="e">
        <f t="shared" si="30"/>
        <v>#VALUE!</v>
      </c>
      <c r="J250" s="24"/>
      <c r="K250" s="24"/>
    </row>
    <row r="251" spans="1:11" x14ac:dyDescent="0.25">
      <c r="A251" s="27" t="str">
        <f t="shared" si="31"/>
        <v/>
      </c>
      <c r="B251" s="28" t="str">
        <f t="shared" si="27"/>
        <v/>
      </c>
      <c r="C251" s="31" t="str">
        <f t="shared" si="34"/>
        <v/>
      </c>
      <c r="D251" s="31" t="str">
        <f t="shared" si="35"/>
        <v/>
      </c>
      <c r="E251" s="32" t="e">
        <f t="shared" si="28"/>
        <v>#VALUE!</v>
      </c>
      <c r="F251" s="31" t="e">
        <f t="shared" si="29"/>
        <v>#VALUE!</v>
      </c>
      <c r="G251" s="31" t="str">
        <f t="shared" si="32"/>
        <v/>
      </c>
      <c r="H251" s="31" t="str">
        <f t="shared" si="33"/>
        <v/>
      </c>
      <c r="I251" s="31" t="e">
        <f t="shared" si="30"/>
        <v>#VALUE!</v>
      </c>
      <c r="J251" s="24"/>
      <c r="K251" s="24"/>
    </row>
    <row r="252" spans="1:11" x14ac:dyDescent="0.25">
      <c r="A252" s="27" t="str">
        <f t="shared" si="31"/>
        <v/>
      </c>
      <c r="B252" s="28" t="str">
        <f t="shared" si="27"/>
        <v/>
      </c>
      <c r="C252" s="31" t="str">
        <f t="shared" si="34"/>
        <v/>
      </c>
      <c r="D252" s="31" t="str">
        <f t="shared" si="35"/>
        <v/>
      </c>
      <c r="E252" s="32" t="e">
        <f t="shared" si="28"/>
        <v>#VALUE!</v>
      </c>
      <c r="F252" s="31" t="e">
        <f t="shared" si="29"/>
        <v>#VALUE!</v>
      </c>
      <c r="G252" s="31" t="str">
        <f t="shared" si="32"/>
        <v/>
      </c>
      <c r="H252" s="31" t="str">
        <f t="shared" si="33"/>
        <v/>
      </c>
      <c r="I252" s="31" t="e">
        <f t="shared" si="30"/>
        <v>#VALUE!</v>
      </c>
      <c r="J252" s="24"/>
      <c r="K252" s="24"/>
    </row>
    <row r="253" spans="1:11" x14ac:dyDescent="0.25">
      <c r="A253" s="27" t="str">
        <f t="shared" si="31"/>
        <v/>
      </c>
      <c r="B253" s="28" t="str">
        <f t="shared" si="27"/>
        <v/>
      </c>
      <c r="C253" s="31" t="str">
        <f t="shared" si="34"/>
        <v/>
      </c>
      <c r="D253" s="31" t="str">
        <f t="shared" si="35"/>
        <v/>
      </c>
      <c r="E253" s="32" t="e">
        <f t="shared" si="28"/>
        <v>#VALUE!</v>
      </c>
      <c r="F253" s="31" t="e">
        <f t="shared" si="29"/>
        <v>#VALUE!</v>
      </c>
      <c r="G253" s="31" t="str">
        <f t="shared" si="32"/>
        <v/>
      </c>
      <c r="H253" s="31" t="str">
        <f t="shared" si="33"/>
        <v/>
      </c>
      <c r="I253" s="31" t="e">
        <f t="shared" si="30"/>
        <v>#VALUE!</v>
      </c>
      <c r="J253" s="24"/>
      <c r="K253" s="24"/>
    </row>
    <row r="254" spans="1:11" x14ac:dyDescent="0.25">
      <c r="A254" s="27" t="str">
        <f t="shared" si="31"/>
        <v/>
      </c>
      <c r="B254" s="28" t="str">
        <f t="shared" si="27"/>
        <v/>
      </c>
      <c r="C254" s="31" t="str">
        <f t="shared" si="34"/>
        <v/>
      </c>
      <c r="D254" s="31" t="str">
        <f t="shared" si="35"/>
        <v/>
      </c>
      <c r="E254" s="32" t="e">
        <f t="shared" si="28"/>
        <v>#VALUE!</v>
      </c>
      <c r="F254" s="31" t="e">
        <f t="shared" si="29"/>
        <v>#VALUE!</v>
      </c>
      <c r="G254" s="31" t="str">
        <f t="shared" si="32"/>
        <v/>
      </c>
      <c r="H254" s="31" t="str">
        <f t="shared" si="33"/>
        <v/>
      </c>
      <c r="I254" s="31" t="e">
        <f t="shared" si="30"/>
        <v>#VALUE!</v>
      </c>
      <c r="J254" s="24"/>
      <c r="K254" s="24"/>
    </row>
    <row r="255" spans="1:11" x14ac:dyDescent="0.25">
      <c r="A255" s="27" t="str">
        <f t="shared" si="31"/>
        <v/>
      </c>
      <c r="B255" s="28" t="str">
        <f t="shared" si="27"/>
        <v/>
      </c>
      <c r="C255" s="31" t="str">
        <f t="shared" si="34"/>
        <v/>
      </c>
      <c r="D255" s="31" t="str">
        <f t="shared" si="35"/>
        <v/>
      </c>
      <c r="E255" s="32" t="e">
        <f t="shared" si="28"/>
        <v>#VALUE!</v>
      </c>
      <c r="F255" s="31" t="e">
        <f t="shared" si="29"/>
        <v>#VALUE!</v>
      </c>
      <c r="G255" s="31" t="str">
        <f t="shared" si="32"/>
        <v/>
      </c>
      <c r="H255" s="31" t="str">
        <f t="shared" si="33"/>
        <v/>
      </c>
      <c r="I255" s="31" t="e">
        <f t="shared" si="30"/>
        <v>#VALUE!</v>
      </c>
      <c r="J255" s="24"/>
      <c r="K255" s="24"/>
    </row>
    <row r="256" spans="1:11" x14ac:dyDescent="0.25">
      <c r="A256" s="27" t="str">
        <f t="shared" si="31"/>
        <v/>
      </c>
      <c r="B256" s="28" t="str">
        <f t="shared" si="27"/>
        <v/>
      </c>
      <c r="C256" s="31" t="str">
        <f t="shared" si="34"/>
        <v/>
      </c>
      <c r="D256" s="31" t="str">
        <f t="shared" si="35"/>
        <v/>
      </c>
      <c r="E256" s="32" t="e">
        <f t="shared" si="28"/>
        <v>#VALUE!</v>
      </c>
      <c r="F256" s="31" t="e">
        <f t="shared" si="29"/>
        <v>#VALUE!</v>
      </c>
      <c r="G256" s="31" t="str">
        <f t="shared" si="32"/>
        <v/>
      </c>
      <c r="H256" s="31" t="str">
        <f t="shared" si="33"/>
        <v/>
      </c>
      <c r="I256" s="31" t="e">
        <f t="shared" si="30"/>
        <v>#VALUE!</v>
      </c>
      <c r="J256" s="24"/>
      <c r="K256" s="24"/>
    </row>
    <row r="257" spans="1:11" x14ac:dyDescent="0.25">
      <c r="A257" s="27" t="str">
        <f t="shared" si="31"/>
        <v/>
      </c>
      <c r="B257" s="28" t="str">
        <f t="shared" si="27"/>
        <v/>
      </c>
      <c r="C257" s="31" t="str">
        <f t="shared" si="34"/>
        <v/>
      </c>
      <c r="D257" s="31" t="str">
        <f t="shared" si="35"/>
        <v/>
      </c>
      <c r="E257" s="32" t="e">
        <f t="shared" si="28"/>
        <v>#VALUE!</v>
      </c>
      <c r="F257" s="31" t="e">
        <f t="shared" si="29"/>
        <v>#VALUE!</v>
      </c>
      <c r="G257" s="31" t="str">
        <f t="shared" si="32"/>
        <v/>
      </c>
      <c r="H257" s="31" t="str">
        <f t="shared" si="33"/>
        <v/>
      </c>
      <c r="I257" s="31" t="e">
        <f t="shared" si="30"/>
        <v>#VALUE!</v>
      </c>
      <c r="J257" s="24"/>
      <c r="K257" s="24"/>
    </row>
    <row r="258" spans="1:11" x14ac:dyDescent="0.25">
      <c r="A258" s="27" t="str">
        <f t="shared" si="31"/>
        <v/>
      </c>
      <c r="B258" s="28" t="str">
        <f t="shared" si="27"/>
        <v/>
      </c>
      <c r="C258" s="31" t="str">
        <f t="shared" si="34"/>
        <v/>
      </c>
      <c r="D258" s="31" t="str">
        <f t="shared" si="35"/>
        <v/>
      </c>
      <c r="E258" s="32" t="e">
        <f t="shared" si="28"/>
        <v>#VALUE!</v>
      </c>
      <c r="F258" s="31" t="e">
        <f t="shared" si="29"/>
        <v>#VALUE!</v>
      </c>
      <c r="G258" s="31" t="str">
        <f t="shared" si="32"/>
        <v/>
      </c>
      <c r="H258" s="31" t="str">
        <f t="shared" si="33"/>
        <v/>
      </c>
      <c r="I258" s="31" t="e">
        <f t="shared" si="30"/>
        <v>#VALUE!</v>
      </c>
      <c r="J258" s="24"/>
      <c r="K258" s="24"/>
    </row>
    <row r="259" spans="1:11" x14ac:dyDescent="0.25">
      <c r="A259" s="27" t="str">
        <f t="shared" si="31"/>
        <v/>
      </c>
      <c r="B259" s="28" t="str">
        <f t="shared" si="27"/>
        <v/>
      </c>
      <c r="C259" s="31" t="str">
        <f t="shared" si="34"/>
        <v/>
      </c>
      <c r="D259" s="31" t="str">
        <f t="shared" si="35"/>
        <v/>
      </c>
      <c r="E259" s="32" t="e">
        <f t="shared" si="28"/>
        <v>#VALUE!</v>
      </c>
      <c r="F259" s="31" t="e">
        <f t="shared" si="29"/>
        <v>#VALUE!</v>
      </c>
      <c r="G259" s="31" t="str">
        <f t="shared" si="32"/>
        <v/>
      </c>
      <c r="H259" s="31" t="str">
        <f t="shared" si="33"/>
        <v/>
      </c>
      <c r="I259" s="31" t="e">
        <f t="shared" si="30"/>
        <v>#VALUE!</v>
      </c>
      <c r="J259" s="24"/>
      <c r="K259" s="24"/>
    </row>
    <row r="260" spans="1:11" x14ac:dyDescent="0.25">
      <c r="A260" s="27" t="str">
        <f t="shared" si="31"/>
        <v/>
      </c>
      <c r="B260" s="28" t="str">
        <f t="shared" si="27"/>
        <v/>
      </c>
      <c r="C260" s="31" t="str">
        <f t="shared" si="34"/>
        <v/>
      </c>
      <c r="D260" s="31" t="str">
        <f t="shared" si="35"/>
        <v/>
      </c>
      <c r="E260" s="32" t="e">
        <f t="shared" si="28"/>
        <v>#VALUE!</v>
      </c>
      <c r="F260" s="31" t="e">
        <f t="shared" si="29"/>
        <v>#VALUE!</v>
      </c>
      <c r="G260" s="31" t="str">
        <f t="shared" si="32"/>
        <v/>
      </c>
      <c r="H260" s="31" t="str">
        <f t="shared" si="33"/>
        <v/>
      </c>
      <c r="I260" s="31" t="e">
        <f t="shared" si="30"/>
        <v>#VALUE!</v>
      </c>
      <c r="J260" s="24"/>
      <c r="K260" s="24"/>
    </row>
    <row r="261" spans="1:11" x14ac:dyDescent="0.25">
      <c r="A261" s="27" t="str">
        <f t="shared" si="31"/>
        <v/>
      </c>
      <c r="B261" s="28" t="str">
        <f t="shared" si="27"/>
        <v/>
      </c>
      <c r="C261" s="31" t="str">
        <f t="shared" si="34"/>
        <v/>
      </c>
      <c r="D261" s="31" t="str">
        <f t="shared" si="35"/>
        <v/>
      </c>
      <c r="E261" s="32" t="e">
        <f t="shared" si="28"/>
        <v>#VALUE!</v>
      </c>
      <c r="F261" s="31" t="e">
        <f t="shared" si="29"/>
        <v>#VALUE!</v>
      </c>
      <c r="G261" s="31" t="str">
        <f t="shared" si="32"/>
        <v/>
      </c>
      <c r="H261" s="31" t="str">
        <f t="shared" si="33"/>
        <v/>
      </c>
      <c r="I261" s="31" t="e">
        <f t="shared" si="30"/>
        <v>#VALUE!</v>
      </c>
      <c r="J261" s="24"/>
      <c r="K261" s="24"/>
    </row>
    <row r="262" spans="1:11" x14ac:dyDescent="0.25">
      <c r="A262" s="27" t="str">
        <f t="shared" si="31"/>
        <v/>
      </c>
      <c r="B262" s="28" t="str">
        <f t="shared" si="27"/>
        <v/>
      </c>
      <c r="C262" s="31" t="str">
        <f t="shared" si="34"/>
        <v/>
      </c>
      <c r="D262" s="31" t="str">
        <f t="shared" si="35"/>
        <v/>
      </c>
      <c r="E262" s="32" t="e">
        <f t="shared" si="28"/>
        <v>#VALUE!</v>
      </c>
      <c r="F262" s="31" t="e">
        <f t="shared" si="29"/>
        <v>#VALUE!</v>
      </c>
      <c r="G262" s="31" t="str">
        <f t="shared" si="32"/>
        <v/>
      </c>
      <c r="H262" s="31" t="str">
        <f t="shared" si="33"/>
        <v/>
      </c>
      <c r="I262" s="31" t="e">
        <f t="shared" si="30"/>
        <v>#VALUE!</v>
      </c>
      <c r="J262" s="24"/>
      <c r="K262" s="24"/>
    </row>
    <row r="263" spans="1:11" x14ac:dyDescent="0.25">
      <c r="A263" s="27" t="str">
        <f t="shared" si="31"/>
        <v/>
      </c>
      <c r="B263" s="28" t="str">
        <f t="shared" si="27"/>
        <v/>
      </c>
      <c r="C263" s="31" t="str">
        <f t="shared" si="34"/>
        <v/>
      </c>
      <c r="D263" s="31" t="str">
        <f t="shared" si="35"/>
        <v/>
      </c>
      <c r="E263" s="32" t="e">
        <f t="shared" si="28"/>
        <v>#VALUE!</v>
      </c>
      <c r="F263" s="31" t="e">
        <f t="shared" si="29"/>
        <v>#VALUE!</v>
      </c>
      <c r="G263" s="31" t="str">
        <f t="shared" si="32"/>
        <v/>
      </c>
      <c r="H263" s="31" t="str">
        <f t="shared" si="33"/>
        <v/>
      </c>
      <c r="I263" s="31" t="e">
        <f t="shared" si="30"/>
        <v>#VALUE!</v>
      </c>
      <c r="J263" s="24"/>
      <c r="K263" s="24"/>
    </row>
    <row r="264" spans="1:11" x14ac:dyDescent="0.25">
      <c r="A264" s="27" t="str">
        <f t="shared" si="31"/>
        <v/>
      </c>
      <c r="B264" s="28" t="str">
        <f t="shared" si="27"/>
        <v/>
      </c>
      <c r="C264" s="31" t="str">
        <f t="shared" si="34"/>
        <v/>
      </c>
      <c r="D264" s="31" t="str">
        <f t="shared" si="35"/>
        <v/>
      </c>
      <c r="E264" s="32" t="e">
        <f t="shared" si="28"/>
        <v>#VALUE!</v>
      </c>
      <c r="F264" s="31" t="e">
        <f t="shared" si="29"/>
        <v>#VALUE!</v>
      </c>
      <c r="G264" s="31" t="str">
        <f t="shared" si="32"/>
        <v/>
      </c>
      <c r="H264" s="31" t="str">
        <f t="shared" si="33"/>
        <v/>
      </c>
      <c r="I264" s="31" t="e">
        <f t="shared" si="30"/>
        <v>#VALUE!</v>
      </c>
      <c r="J264" s="24"/>
      <c r="K264" s="24"/>
    </row>
    <row r="265" spans="1:11" x14ac:dyDescent="0.25">
      <c r="A265" s="27" t="str">
        <f t="shared" si="31"/>
        <v/>
      </c>
      <c r="B265" s="28" t="str">
        <f t="shared" si="27"/>
        <v/>
      </c>
      <c r="C265" s="31" t="str">
        <f t="shared" si="34"/>
        <v/>
      </c>
      <c r="D265" s="31" t="str">
        <f t="shared" si="35"/>
        <v/>
      </c>
      <c r="E265" s="32" t="e">
        <f t="shared" si="28"/>
        <v>#VALUE!</v>
      </c>
      <c r="F265" s="31" t="e">
        <f t="shared" si="29"/>
        <v>#VALUE!</v>
      </c>
      <c r="G265" s="31" t="str">
        <f t="shared" si="32"/>
        <v/>
      </c>
      <c r="H265" s="31" t="str">
        <f t="shared" si="33"/>
        <v/>
      </c>
      <c r="I265" s="31" t="e">
        <f t="shared" si="30"/>
        <v>#VALUE!</v>
      </c>
      <c r="J265" s="24"/>
      <c r="K265" s="24"/>
    </row>
    <row r="266" spans="1:11" x14ac:dyDescent="0.25">
      <c r="A266" s="27" t="str">
        <f t="shared" si="31"/>
        <v/>
      </c>
      <c r="B266" s="28" t="str">
        <f t="shared" si="27"/>
        <v/>
      </c>
      <c r="C266" s="31" t="str">
        <f t="shared" si="34"/>
        <v/>
      </c>
      <c r="D266" s="31" t="str">
        <f t="shared" si="35"/>
        <v/>
      </c>
      <c r="E266" s="32" t="e">
        <f t="shared" si="28"/>
        <v>#VALUE!</v>
      </c>
      <c r="F266" s="31" t="e">
        <f t="shared" si="29"/>
        <v>#VALUE!</v>
      </c>
      <c r="G266" s="31" t="str">
        <f t="shared" si="32"/>
        <v/>
      </c>
      <c r="H266" s="31" t="str">
        <f t="shared" si="33"/>
        <v/>
      </c>
      <c r="I266" s="31" t="e">
        <f t="shared" si="30"/>
        <v>#VALUE!</v>
      </c>
      <c r="J266" s="24"/>
      <c r="K266" s="24"/>
    </row>
    <row r="267" spans="1:11" x14ac:dyDescent="0.25">
      <c r="A267" s="27" t="str">
        <f t="shared" si="31"/>
        <v/>
      </c>
      <c r="B267" s="28" t="str">
        <f t="shared" si="27"/>
        <v/>
      </c>
      <c r="C267" s="31" t="str">
        <f t="shared" si="34"/>
        <v/>
      </c>
      <c r="D267" s="31" t="str">
        <f t="shared" si="35"/>
        <v/>
      </c>
      <c r="E267" s="32" t="e">
        <f t="shared" si="28"/>
        <v>#VALUE!</v>
      </c>
      <c r="F267" s="31" t="e">
        <f t="shared" si="29"/>
        <v>#VALUE!</v>
      </c>
      <c r="G267" s="31" t="str">
        <f t="shared" si="32"/>
        <v/>
      </c>
      <c r="H267" s="31" t="str">
        <f t="shared" si="33"/>
        <v/>
      </c>
      <c r="I267" s="31" t="e">
        <f t="shared" si="30"/>
        <v>#VALUE!</v>
      </c>
      <c r="J267" s="24"/>
      <c r="K267" s="24"/>
    </row>
    <row r="268" spans="1:11" x14ac:dyDescent="0.25">
      <c r="A268" s="27" t="str">
        <f t="shared" si="31"/>
        <v/>
      </c>
      <c r="B268" s="28" t="str">
        <f t="shared" si="27"/>
        <v/>
      </c>
      <c r="C268" s="31" t="str">
        <f t="shared" si="34"/>
        <v/>
      </c>
      <c r="D268" s="31" t="str">
        <f t="shared" si="35"/>
        <v/>
      </c>
      <c r="E268" s="32" t="e">
        <f t="shared" si="28"/>
        <v>#VALUE!</v>
      </c>
      <c r="F268" s="31" t="e">
        <f t="shared" si="29"/>
        <v>#VALUE!</v>
      </c>
      <c r="G268" s="31" t="str">
        <f t="shared" si="32"/>
        <v/>
      </c>
      <c r="H268" s="31" t="str">
        <f t="shared" si="33"/>
        <v/>
      </c>
      <c r="I268" s="31" t="e">
        <f t="shared" si="30"/>
        <v>#VALUE!</v>
      </c>
      <c r="J268" s="24"/>
      <c r="K268" s="24"/>
    </row>
    <row r="269" spans="1:11" x14ac:dyDescent="0.25">
      <c r="A269" s="27" t="str">
        <f t="shared" si="31"/>
        <v/>
      </c>
      <c r="B269" s="28" t="str">
        <f t="shared" si="27"/>
        <v/>
      </c>
      <c r="C269" s="31" t="str">
        <f t="shared" si="34"/>
        <v/>
      </c>
      <c r="D269" s="31" t="str">
        <f t="shared" si="35"/>
        <v/>
      </c>
      <c r="E269" s="32" t="e">
        <f t="shared" si="28"/>
        <v>#VALUE!</v>
      </c>
      <c r="F269" s="31" t="e">
        <f t="shared" si="29"/>
        <v>#VALUE!</v>
      </c>
      <c r="G269" s="31" t="str">
        <f t="shared" si="32"/>
        <v/>
      </c>
      <c r="H269" s="31" t="str">
        <f t="shared" si="33"/>
        <v/>
      </c>
      <c r="I269" s="31" t="e">
        <f t="shared" si="30"/>
        <v>#VALUE!</v>
      </c>
      <c r="J269" s="24"/>
      <c r="K269" s="24"/>
    </row>
    <row r="270" spans="1:11" x14ac:dyDescent="0.25">
      <c r="A270" s="27" t="str">
        <f t="shared" si="31"/>
        <v/>
      </c>
      <c r="B270" s="28" t="str">
        <f t="shared" si="27"/>
        <v/>
      </c>
      <c r="C270" s="31" t="str">
        <f t="shared" si="34"/>
        <v/>
      </c>
      <c r="D270" s="31" t="str">
        <f t="shared" si="35"/>
        <v/>
      </c>
      <c r="E270" s="32" t="e">
        <f t="shared" si="28"/>
        <v>#VALUE!</v>
      </c>
      <c r="F270" s="31" t="e">
        <f t="shared" si="29"/>
        <v>#VALUE!</v>
      </c>
      <c r="G270" s="31" t="str">
        <f t="shared" si="32"/>
        <v/>
      </c>
      <c r="H270" s="31" t="str">
        <f t="shared" si="33"/>
        <v/>
      </c>
      <c r="I270" s="31" t="e">
        <f t="shared" si="30"/>
        <v>#VALUE!</v>
      </c>
      <c r="J270" s="24"/>
      <c r="K270" s="24"/>
    </row>
    <row r="271" spans="1:11" x14ac:dyDescent="0.25">
      <c r="A271" s="27" t="str">
        <f t="shared" si="31"/>
        <v/>
      </c>
      <c r="B271" s="28" t="str">
        <f t="shared" si="27"/>
        <v/>
      </c>
      <c r="C271" s="31" t="str">
        <f t="shared" si="34"/>
        <v/>
      </c>
      <c r="D271" s="31" t="str">
        <f t="shared" si="35"/>
        <v/>
      </c>
      <c r="E271" s="32" t="e">
        <f t="shared" si="28"/>
        <v>#VALUE!</v>
      </c>
      <c r="F271" s="31" t="e">
        <f t="shared" si="29"/>
        <v>#VALUE!</v>
      </c>
      <c r="G271" s="31" t="str">
        <f t="shared" si="32"/>
        <v/>
      </c>
      <c r="H271" s="31" t="str">
        <f t="shared" si="33"/>
        <v/>
      </c>
      <c r="I271" s="31" t="e">
        <f t="shared" si="30"/>
        <v>#VALUE!</v>
      </c>
      <c r="J271" s="24"/>
      <c r="K271" s="24"/>
    </row>
    <row r="272" spans="1:11" x14ac:dyDescent="0.25">
      <c r="A272" s="27" t="str">
        <f t="shared" si="31"/>
        <v/>
      </c>
      <c r="B272" s="28" t="str">
        <f t="shared" si="27"/>
        <v/>
      </c>
      <c r="C272" s="31" t="str">
        <f t="shared" si="34"/>
        <v/>
      </c>
      <c r="D272" s="31" t="str">
        <f t="shared" si="35"/>
        <v/>
      </c>
      <c r="E272" s="32" t="e">
        <f t="shared" si="28"/>
        <v>#VALUE!</v>
      </c>
      <c r="F272" s="31" t="e">
        <f t="shared" si="29"/>
        <v>#VALUE!</v>
      </c>
      <c r="G272" s="31" t="str">
        <f t="shared" si="32"/>
        <v/>
      </c>
      <c r="H272" s="31" t="str">
        <f t="shared" si="33"/>
        <v/>
      </c>
      <c r="I272" s="31" t="e">
        <f t="shared" si="30"/>
        <v>#VALUE!</v>
      </c>
      <c r="J272" s="24"/>
      <c r="K272" s="24"/>
    </row>
    <row r="273" spans="1:11" x14ac:dyDescent="0.25">
      <c r="A273" s="27" t="str">
        <f t="shared" si="31"/>
        <v/>
      </c>
      <c r="B273" s="28" t="str">
        <f t="shared" si="27"/>
        <v/>
      </c>
      <c r="C273" s="31" t="str">
        <f t="shared" si="34"/>
        <v/>
      </c>
      <c r="D273" s="31" t="str">
        <f t="shared" si="35"/>
        <v/>
      </c>
      <c r="E273" s="32" t="e">
        <f t="shared" si="28"/>
        <v>#VALUE!</v>
      </c>
      <c r="F273" s="31" t="e">
        <f t="shared" si="29"/>
        <v>#VALUE!</v>
      </c>
      <c r="G273" s="31" t="str">
        <f t="shared" si="32"/>
        <v/>
      </c>
      <c r="H273" s="31" t="str">
        <f t="shared" si="33"/>
        <v/>
      </c>
      <c r="I273" s="31" t="e">
        <f t="shared" si="30"/>
        <v>#VALUE!</v>
      </c>
      <c r="J273" s="24"/>
      <c r="K273" s="24"/>
    </row>
    <row r="274" spans="1:11" x14ac:dyDescent="0.25">
      <c r="A274" s="27" t="str">
        <f t="shared" si="31"/>
        <v/>
      </c>
      <c r="B274" s="28" t="str">
        <f t="shared" ref="B274:B337" si="36">IF(Pay_Num&lt;&gt;"",DATE(YEAR(Loan_Start),MONTH(Loan_Start)+(Pay_Num)*12/Num_Pmt_Per_Year,DAY(Loan_Start)),"")</f>
        <v/>
      </c>
      <c r="C274" s="31" t="str">
        <f t="shared" si="34"/>
        <v/>
      </c>
      <c r="D274" s="31" t="str">
        <f t="shared" si="35"/>
        <v/>
      </c>
      <c r="E274" s="32" t="e">
        <f t="shared" ref="E274:E337" si="37">IF(AND(Pay_Num&lt;&gt;"",Sched_Pay+Scheduled_Extra_Payments&lt;Beg_Bal),Scheduled_Extra_Payments,IF(AND(Pay_Num&lt;&gt;"",Beg_Bal-Sched_Pay&gt;0),Beg_Bal-Sched_Pay,IF(Pay_Num&lt;&gt;"",0,"")))</f>
        <v>#VALUE!</v>
      </c>
      <c r="F274" s="31" t="e">
        <f t="shared" ref="F274:F337" si="38">IF(AND(Pay_Num&lt;&gt;"",Sched_Pay+Extra_Pay&lt;Beg_Bal),Sched_Pay+Extra_Pay,IF(Pay_Num&lt;&gt;"",Beg_Bal,""))</f>
        <v>#VALUE!</v>
      </c>
      <c r="G274" s="31" t="str">
        <f t="shared" si="32"/>
        <v/>
      </c>
      <c r="H274" s="31" t="str">
        <f t="shared" si="33"/>
        <v/>
      </c>
      <c r="I274" s="31" t="e">
        <f t="shared" ref="I274:I337" si="39">IF(AND(Pay_Num&lt;&gt;"",Sched_Pay+Extra_Pay&lt;Beg_Bal),Beg_Bal-Princ,IF(Pay_Num&lt;&gt;"",0,""))</f>
        <v>#VALUE!</v>
      </c>
      <c r="J274" s="24"/>
      <c r="K274" s="24"/>
    </row>
    <row r="275" spans="1:11" x14ac:dyDescent="0.25">
      <c r="A275" s="27" t="str">
        <f t="shared" ref="A275:A338" si="40">IF(Values_Entered,A274+1,"")</f>
        <v/>
      </c>
      <c r="B275" s="28" t="str">
        <f t="shared" si="36"/>
        <v/>
      </c>
      <c r="C275" s="31" t="str">
        <f t="shared" si="34"/>
        <v/>
      </c>
      <c r="D275" s="31" t="str">
        <f t="shared" si="35"/>
        <v/>
      </c>
      <c r="E275" s="32" t="e">
        <f t="shared" si="37"/>
        <v>#VALUE!</v>
      </c>
      <c r="F275" s="31" t="e">
        <f t="shared" si="38"/>
        <v>#VALUE!</v>
      </c>
      <c r="G275" s="31" t="str">
        <f t="shared" ref="G275:G338" si="41">IF(Pay_Num&lt;&gt;"",Total_Pay-Int,"")</f>
        <v/>
      </c>
      <c r="H275" s="31" t="str">
        <f t="shared" ref="H275:H338" si="42">IF(Pay_Num&lt;&gt;"",Beg_Bal*Interest_Rate/Num_Pmt_Per_Year,"")</f>
        <v/>
      </c>
      <c r="I275" s="31" t="e">
        <f t="shared" si="39"/>
        <v>#VALUE!</v>
      </c>
      <c r="J275" s="24"/>
      <c r="K275" s="24"/>
    </row>
    <row r="276" spans="1:11" x14ac:dyDescent="0.25">
      <c r="A276" s="27" t="str">
        <f t="shared" si="40"/>
        <v/>
      </c>
      <c r="B276" s="28" t="str">
        <f t="shared" si="36"/>
        <v/>
      </c>
      <c r="C276" s="31" t="str">
        <f t="shared" ref="C276:C339" si="43">IF(Pay_Num&lt;&gt;"",I275,"")</f>
        <v/>
      </c>
      <c r="D276" s="31" t="str">
        <f t="shared" ref="D276:D339" si="44">IF(Pay_Num&lt;&gt;"",Scheduled_Monthly_Payment,"")</f>
        <v/>
      </c>
      <c r="E276" s="32" t="e">
        <f t="shared" si="37"/>
        <v>#VALUE!</v>
      </c>
      <c r="F276" s="31" t="e">
        <f t="shared" si="38"/>
        <v>#VALUE!</v>
      </c>
      <c r="G276" s="31" t="str">
        <f t="shared" si="41"/>
        <v/>
      </c>
      <c r="H276" s="31" t="str">
        <f t="shared" si="42"/>
        <v/>
      </c>
      <c r="I276" s="31" t="e">
        <f t="shared" si="39"/>
        <v>#VALUE!</v>
      </c>
      <c r="J276" s="24"/>
      <c r="K276" s="24"/>
    </row>
    <row r="277" spans="1:11" x14ac:dyDescent="0.25">
      <c r="A277" s="27" t="str">
        <f t="shared" si="40"/>
        <v/>
      </c>
      <c r="B277" s="28" t="str">
        <f t="shared" si="36"/>
        <v/>
      </c>
      <c r="C277" s="31" t="str">
        <f t="shared" si="43"/>
        <v/>
      </c>
      <c r="D277" s="31" t="str">
        <f t="shared" si="44"/>
        <v/>
      </c>
      <c r="E277" s="32" t="e">
        <f t="shared" si="37"/>
        <v>#VALUE!</v>
      </c>
      <c r="F277" s="31" t="e">
        <f t="shared" si="38"/>
        <v>#VALUE!</v>
      </c>
      <c r="G277" s="31" t="str">
        <f t="shared" si="41"/>
        <v/>
      </c>
      <c r="H277" s="31" t="str">
        <f t="shared" si="42"/>
        <v/>
      </c>
      <c r="I277" s="31" t="e">
        <f t="shared" si="39"/>
        <v>#VALUE!</v>
      </c>
      <c r="J277" s="24"/>
      <c r="K277" s="24"/>
    </row>
    <row r="278" spans="1:11" x14ac:dyDescent="0.25">
      <c r="A278" s="27" t="str">
        <f t="shared" si="40"/>
        <v/>
      </c>
      <c r="B278" s="28" t="str">
        <f t="shared" si="36"/>
        <v/>
      </c>
      <c r="C278" s="31" t="str">
        <f t="shared" si="43"/>
        <v/>
      </c>
      <c r="D278" s="31" t="str">
        <f t="shared" si="44"/>
        <v/>
      </c>
      <c r="E278" s="32" t="e">
        <f t="shared" si="37"/>
        <v>#VALUE!</v>
      </c>
      <c r="F278" s="31" t="e">
        <f t="shared" si="38"/>
        <v>#VALUE!</v>
      </c>
      <c r="G278" s="31" t="str">
        <f t="shared" si="41"/>
        <v/>
      </c>
      <c r="H278" s="31" t="str">
        <f t="shared" si="42"/>
        <v/>
      </c>
      <c r="I278" s="31" t="e">
        <f t="shared" si="39"/>
        <v>#VALUE!</v>
      </c>
      <c r="J278" s="24"/>
      <c r="K278" s="24"/>
    </row>
    <row r="279" spans="1:11" x14ac:dyDescent="0.25">
      <c r="A279" s="27" t="str">
        <f t="shared" si="40"/>
        <v/>
      </c>
      <c r="B279" s="28" t="str">
        <f t="shared" si="36"/>
        <v/>
      </c>
      <c r="C279" s="31" t="str">
        <f t="shared" si="43"/>
        <v/>
      </c>
      <c r="D279" s="31" t="str">
        <f t="shared" si="44"/>
        <v/>
      </c>
      <c r="E279" s="32" t="e">
        <f t="shared" si="37"/>
        <v>#VALUE!</v>
      </c>
      <c r="F279" s="31" t="e">
        <f t="shared" si="38"/>
        <v>#VALUE!</v>
      </c>
      <c r="G279" s="31" t="str">
        <f t="shared" si="41"/>
        <v/>
      </c>
      <c r="H279" s="31" t="str">
        <f t="shared" si="42"/>
        <v/>
      </c>
      <c r="I279" s="31" t="e">
        <f t="shared" si="39"/>
        <v>#VALUE!</v>
      </c>
      <c r="J279" s="24"/>
      <c r="K279" s="24"/>
    </row>
    <row r="280" spans="1:11" x14ac:dyDescent="0.25">
      <c r="A280" s="27" t="str">
        <f t="shared" si="40"/>
        <v/>
      </c>
      <c r="B280" s="28" t="str">
        <f t="shared" si="36"/>
        <v/>
      </c>
      <c r="C280" s="31" t="str">
        <f t="shared" si="43"/>
        <v/>
      </c>
      <c r="D280" s="31" t="str">
        <f t="shared" si="44"/>
        <v/>
      </c>
      <c r="E280" s="32" t="e">
        <f t="shared" si="37"/>
        <v>#VALUE!</v>
      </c>
      <c r="F280" s="31" t="e">
        <f t="shared" si="38"/>
        <v>#VALUE!</v>
      </c>
      <c r="G280" s="31" t="str">
        <f t="shared" si="41"/>
        <v/>
      </c>
      <c r="H280" s="31" t="str">
        <f t="shared" si="42"/>
        <v/>
      </c>
      <c r="I280" s="31" t="e">
        <f t="shared" si="39"/>
        <v>#VALUE!</v>
      </c>
      <c r="J280" s="24"/>
      <c r="K280" s="24"/>
    </row>
    <row r="281" spans="1:11" x14ac:dyDescent="0.25">
      <c r="A281" s="27" t="str">
        <f t="shared" si="40"/>
        <v/>
      </c>
      <c r="B281" s="28" t="str">
        <f t="shared" si="36"/>
        <v/>
      </c>
      <c r="C281" s="31" t="str">
        <f t="shared" si="43"/>
        <v/>
      </c>
      <c r="D281" s="31" t="str">
        <f t="shared" si="44"/>
        <v/>
      </c>
      <c r="E281" s="32" t="e">
        <f t="shared" si="37"/>
        <v>#VALUE!</v>
      </c>
      <c r="F281" s="31" t="e">
        <f t="shared" si="38"/>
        <v>#VALUE!</v>
      </c>
      <c r="G281" s="31" t="str">
        <f t="shared" si="41"/>
        <v/>
      </c>
      <c r="H281" s="31" t="str">
        <f t="shared" si="42"/>
        <v/>
      </c>
      <c r="I281" s="31" t="e">
        <f t="shared" si="39"/>
        <v>#VALUE!</v>
      </c>
      <c r="J281" s="24"/>
      <c r="K281" s="24"/>
    </row>
    <row r="282" spans="1:11" x14ac:dyDescent="0.25">
      <c r="A282" s="27" t="str">
        <f t="shared" si="40"/>
        <v/>
      </c>
      <c r="B282" s="28" t="str">
        <f t="shared" si="36"/>
        <v/>
      </c>
      <c r="C282" s="31" t="str">
        <f t="shared" si="43"/>
        <v/>
      </c>
      <c r="D282" s="31" t="str">
        <f t="shared" si="44"/>
        <v/>
      </c>
      <c r="E282" s="32" t="e">
        <f t="shared" si="37"/>
        <v>#VALUE!</v>
      </c>
      <c r="F282" s="31" t="e">
        <f t="shared" si="38"/>
        <v>#VALUE!</v>
      </c>
      <c r="G282" s="31" t="str">
        <f t="shared" si="41"/>
        <v/>
      </c>
      <c r="H282" s="31" t="str">
        <f t="shared" si="42"/>
        <v/>
      </c>
      <c r="I282" s="31" t="e">
        <f t="shared" si="39"/>
        <v>#VALUE!</v>
      </c>
      <c r="J282" s="24"/>
      <c r="K282" s="24"/>
    </row>
    <row r="283" spans="1:11" x14ac:dyDescent="0.25">
      <c r="A283" s="27" t="str">
        <f t="shared" si="40"/>
        <v/>
      </c>
      <c r="B283" s="28" t="str">
        <f t="shared" si="36"/>
        <v/>
      </c>
      <c r="C283" s="31" t="str">
        <f t="shared" si="43"/>
        <v/>
      </c>
      <c r="D283" s="31" t="str">
        <f t="shared" si="44"/>
        <v/>
      </c>
      <c r="E283" s="32" t="e">
        <f t="shared" si="37"/>
        <v>#VALUE!</v>
      </c>
      <c r="F283" s="31" t="e">
        <f t="shared" si="38"/>
        <v>#VALUE!</v>
      </c>
      <c r="G283" s="31" t="str">
        <f t="shared" si="41"/>
        <v/>
      </c>
      <c r="H283" s="31" t="str">
        <f t="shared" si="42"/>
        <v/>
      </c>
      <c r="I283" s="31" t="e">
        <f t="shared" si="39"/>
        <v>#VALUE!</v>
      </c>
      <c r="J283" s="24"/>
      <c r="K283" s="24"/>
    </row>
    <row r="284" spans="1:11" x14ac:dyDescent="0.25">
      <c r="A284" s="27" t="str">
        <f t="shared" si="40"/>
        <v/>
      </c>
      <c r="B284" s="28" t="str">
        <f t="shared" si="36"/>
        <v/>
      </c>
      <c r="C284" s="31" t="str">
        <f t="shared" si="43"/>
        <v/>
      </c>
      <c r="D284" s="31" t="str">
        <f t="shared" si="44"/>
        <v/>
      </c>
      <c r="E284" s="32" t="e">
        <f t="shared" si="37"/>
        <v>#VALUE!</v>
      </c>
      <c r="F284" s="31" t="e">
        <f t="shared" si="38"/>
        <v>#VALUE!</v>
      </c>
      <c r="G284" s="31" t="str">
        <f t="shared" si="41"/>
        <v/>
      </c>
      <c r="H284" s="31" t="str">
        <f t="shared" si="42"/>
        <v/>
      </c>
      <c r="I284" s="31" t="e">
        <f t="shared" si="39"/>
        <v>#VALUE!</v>
      </c>
      <c r="J284" s="24"/>
      <c r="K284" s="24"/>
    </row>
    <row r="285" spans="1:11" x14ac:dyDescent="0.25">
      <c r="A285" s="27" t="str">
        <f t="shared" si="40"/>
        <v/>
      </c>
      <c r="B285" s="28" t="str">
        <f t="shared" si="36"/>
        <v/>
      </c>
      <c r="C285" s="31" t="str">
        <f t="shared" si="43"/>
        <v/>
      </c>
      <c r="D285" s="31" t="str">
        <f t="shared" si="44"/>
        <v/>
      </c>
      <c r="E285" s="32" t="e">
        <f t="shared" si="37"/>
        <v>#VALUE!</v>
      </c>
      <c r="F285" s="31" t="e">
        <f t="shared" si="38"/>
        <v>#VALUE!</v>
      </c>
      <c r="G285" s="31" t="str">
        <f t="shared" si="41"/>
        <v/>
      </c>
      <c r="H285" s="31" t="str">
        <f t="shared" si="42"/>
        <v/>
      </c>
      <c r="I285" s="31" t="e">
        <f t="shared" si="39"/>
        <v>#VALUE!</v>
      </c>
      <c r="J285" s="24"/>
      <c r="K285" s="24"/>
    </row>
    <row r="286" spans="1:11" x14ac:dyDescent="0.25">
      <c r="A286" s="27" t="str">
        <f t="shared" si="40"/>
        <v/>
      </c>
      <c r="B286" s="28" t="str">
        <f t="shared" si="36"/>
        <v/>
      </c>
      <c r="C286" s="31" t="str">
        <f t="shared" si="43"/>
        <v/>
      </c>
      <c r="D286" s="31" t="str">
        <f t="shared" si="44"/>
        <v/>
      </c>
      <c r="E286" s="32" t="e">
        <f t="shared" si="37"/>
        <v>#VALUE!</v>
      </c>
      <c r="F286" s="31" t="e">
        <f t="shared" si="38"/>
        <v>#VALUE!</v>
      </c>
      <c r="G286" s="31" t="str">
        <f t="shared" si="41"/>
        <v/>
      </c>
      <c r="H286" s="31" t="str">
        <f t="shared" si="42"/>
        <v/>
      </c>
      <c r="I286" s="31" t="e">
        <f t="shared" si="39"/>
        <v>#VALUE!</v>
      </c>
      <c r="J286" s="24"/>
      <c r="K286" s="24"/>
    </row>
    <row r="287" spans="1:11" x14ac:dyDescent="0.25">
      <c r="A287" s="27" t="str">
        <f t="shared" si="40"/>
        <v/>
      </c>
      <c r="B287" s="28" t="str">
        <f t="shared" si="36"/>
        <v/>
      </c>
      <c r="C287" s="31" t="str">
        <f t="shared" si="43"/>
        <v/>
      </c>
      <c r="D287" s="31" t="str">
        <f t="shared" si="44"/>
        <v/>
      </c>
      <c r="E287" s="32" t="e">
        <f t="shared" si="37"/>
        <v>#VALUE!</v>
      </c>
      <c r="F287" s="31" t="e">
        <f t="shared" si="38"/>
        <v>#VALUE!</v>
      </c>
      <c r="G287" s="31" t="str">
        <f t="shared" si="41"/>
        <v/>
      </c>
      <c r="H287" s="31" t="str">
        <f t="shared" si="42"/>
        <v/>
      </c>
      <c r="I287" s="31" t="e">
        <f t="shared" si="39"/>
        <v>#VALUE!</v>
      </c>
      <c r="J287" s="24"/>
      <c r="K287" s="24"/>
    </row>
    <row r="288" spans="1:11" x14ac:dyDescent="0.25">
      <c r="A288" s="27" t="str">
        <f t="shared" si="40"/>
        <v/>
      </c>
      <c r="B288" s="28" t="str">
        <f t="shared" si="36"/>
        <v/>
      </c>
      <c r="C288" s="31" t="str">
        <f t="shared" si="43"/>
        <v/>
      </c>
      <c r="D288" s="31" t="str">
        <f t="shared" si="44"/>
        <v/>
      </c>
      <c r="E288" s="32" t="e">
        <f t="shared" si="37"/>
        <v>#VALUE!</v>
      </c>
      <c r="F288" s="31" t="e">
        <f t="shared" si="38"/>
        <v>#VALUE!</v>
      </c>
      <c r="G288" s="31" t="str">
        <f t="shared" si="41"/>
        <v/>
      </c>
      <c r="H288" s="31" t="str">
        <f t="shared" si="42"/>
        <v/>
      </c>
      <c r="I288" s="31" t="e">
        <f t="shared" si="39"/>
        <v>#VALUE!</v>
      </c>
      <c r="J288" s="24"/>
      <c r="K288" s="24"/>
    </row>
    <row r="289" spans="1:11" x14ac:dyDescent="0.25">
      <c r="A289" s="27" t="str">
        <f t="shared" si="40"/>
        <v/>
      </c>
      <c r="B289" s="28" t="str">
        <f t="shared" si="36"/>
        <v/>
      </c>
      <c r="C289" s="31" t="str">
        <f t="shared" si="43"/>
        <v/>
      </c>
      <c r="D289" s="31" t="str">
        <f t="shared" si="44"/>
        <v/>
      </c>
      <c r="E289" s="32" t="e">
        <f t="shared" si="37"/>
        <v>#VALUE!</v>
      </c>
      <c r="F289" s="31" t="e">
        <f t="shared" si="38"/>
        <v>#VALUE!</v>
      </c>
      <c r="G289" s="31" t="str">
        <f t="shared" si="41"/>
        <v/>
      </c>
      <c r="H289" s="31" t="str">
        <f t="shared" si="42"/>
        <v/>
      </c>
      <c r="I289" s="31" t="e">
        <f t="shared" si="39"/>
        <v>#VALUE!</v>
      </c>
      <c r="J289" s="24"/>
      <c r="K289" s="24"/>
    </row>
    <row r="290" spans="1:11" x14ac:dyDescent="0.25">
      <c r="A290" s="27" t="str">
        <f t="shared" si="40"/>
        <v/>
      </c>
      <c r="B290" s="28" t="str">
        <f t="shared" si="36"/>
        <v/>
      </c>
      <c r="C290" s="31" t="str">
        <f t="shared" si="43"/>
        <v/>
      </c>
      <c r="D290" s="31" t="str">
        <f t="shared" si="44"/>
        <v/>
      </c>
      <c r="E290" s="32" t="e">
        <f t="shared" si="37"/>
        <v>#VALUE!</v>
      </c>
      <c r="F290" s="31" t="e">
        <f t="shared" si="38"/>
        <v>#VALUE!</v>
      </c>
      <c r="G290" s="31" t="str">
        <f t="shared" si="41"/>
        <v/>
      </c>
      <c r="H290" s="31" t="str">
        <f t="shared" si="42"/>
        <v/>
      </c>
      <c r="I290" s="31" t="e">
        <f t="shared" si="39"/>
        <v>#VALUE!</v>
      </c>
      <c r="J290" s="24"/>
      <c r="K290" s="24"/>
    </row>
    <row r="291" spans="1:11" x14ac:dyDescent="0.25">
      <c r="A291" s="27" t="str">
        <f t="shared" si="40"/>
        <v/>
      </c>
      <c r="B291" s="28" t="str">
        <f t="shared" si="36"/>
        <v/>
      </c>
      <c r="C291" s="31" t="str">
        <f t="shared" si="43"/>
        <v/>
      </c>
      <c r="D291" s="31" t="str">
        <f t="shared" si="44"/>
        <v/>
      </c>
      <c r="E291" s="32" t="e">
        <f t="shared" si="37"/>
        <v>#VALUE!</v>
      </c>
      <c r="F291" s="31" t="e">
        <f t="shared" si="38"/>
        <v>#VALUE!</v>
      </c>
      <c r="G291" s="31" t="str">
        <f t="shared" si="41"/>
        <v/>
      </c>
      <c r="H291" s="31" t="str">
        <f t="shared" si="42"/>
        <v/>
      </c>
      <c r="I291" s="31" t="e">
        <f t="shared" si="39"/>
        <v>#VALUE!</v>
      </c>
      <c r="J291" s="24"/>
      <c r="K291" s="24"/>
    </row>
    <row r="292" spans="1:11" x14ac:dyDescent="0.25">
      <c r="A292" s="27" t="str">
        <f t="shared" si="40"/>
        <v/>
      </c>
      <c r="B292" s="28" t="str">
        <f t="shared" si="36"/>
        <v/>
      </c>
      <c r="C292" s="31" t="str">
        <f t="shared" si="43"/>
        <v/>
      </c>
      <c r="D292" s="31" t="str">
        <f t="shared" si="44"/>
        <v/>
      </c>
      <c r="E292" s="32" t="e">
        <f t="shared" si="37"/>
        <v>#VALUE!</v>
      </c>
      <c r="F292" s="31" t="e">
        <f t="shared" si="38"/>
        <v>#VALUE!</v>
      </c>
      <c r="G292" s="31" t="str">
        <f t="shared" si="41"/>
        <v/>
      </c>
      <c r="H292" s="31" t="str">
        <f t="shared" si="42"/>
        <v/>
      </c>
      <c r="I292" s="31" t="e">
        <f t="shared" si="39"/>
        <v>#VALUE!</v>
      </c>
      <c r="J292" s="24"/>
      <c r="K292" s="24"/>
    </row>
    <row r="293" spans="1:11" x14ac:dyDescent="0.25">
      <c r="A293" s="27" t="str">
        <f t="shared" si="40"/>
        <v/>
      </c>
      <c r="B293" s="28" t="str">
        <f t="shared" si="36"/>
        <v/>
      </c>
      <c r="C293" s="31" t="str">
        <f t="shared" si="43"/>
        <v/>
      </c>
      <c r="D293" s="31" t="str">
        <f t="shared" si="44"/>
        <v/>
      </c>
      <c r="E293" s="32" t="e">
        <f t="shared" si="37"/>
        <v>#VALUE!</v>
      </c>
      <c r="F293" s="31" t="e">
        <f t="shared" si="38"/>
        <v>#VALUE!</v>
      </c>
      <c r="G293" s="31" t="str">
        <f t="shared" si="41"/>
        <v/>
      </c>
      <c r="H293" s="31" t="str">
        <f t="shared" si="42"/>
        <v/>
      </c>
      <c r="I293" s="31" t="e">
        <f t="shared" si="39"/>
        <v>#VALUE!</v>
      </c>
      <c r="J293" s="24"/>
      <c r="K293" s="24"/>
    </row>
    <row r="294" spans="1:11" x14ac:dyDescent="0.25">
      <c r="A294" s="27" t="str">
        <f t="shared" si="40"/>
        <v/>
      </c>
      <c r="B294" s="28" t="str">
        <f t="shared" si="36"/>
        <v/>
      </c>
      <c r="C294" s="31" t="str">
        <f t="shared" si="43"/>
        <v/>
      </c>
      <c r="D294" s="31" t="str">
        <f t="shared" si="44"/>
        <v/>
      </c>
      <c r="E294" s="32" t="e">
        <f t="shared" si="37"/>
        <v>#VALUE!</v>
      </c>
      <c r="F294" s="31" t="e">
        <f t="shared" si="38"/>
        <v>#VALUE!</v>
      </c>
      <c r="G294" s="31" t="str">
        <f t="shared" si="41"/>
        <v/>
      </c>
      <c r="H294" s="31" t="str">
        <f t="shared" si="42"/>
        <v/>
      </c>
      <c r="I294" s="31" t="e">
        <f t="shared" si="39"/>
        <v>#VALUE!</v>
      </c>
      <c r="J294" s="24"/>
      <c r="K294" s="24"/>
    </row>
    <row r="295" spans="1:11" x14ac:dyDescent="0.25">
      <c r="A295" s="27" t="str">
        <f t="shared" si="40"/>
        <v/>
      </c>
      <c r="B295" s="28" t="str">
        <f t="shared" si="36"/>
        <v/>
      </c>
      <c r="C295" s="31" t="str">
        <f t="shared" si="43"/>
        <v/>
      </c>
      <c r="D295" s="31" t="str">
        <f t="shared" si="44"/>
        <v/>
      </c>
      <c r="E295" s="32" t="e">
        <f t="shared" si="37"/>
        <v>#VALUE!</v>
      </c>
      <c r="F295" s="31" t="e">
        <f t="shared" si="38"/>
        <v>#VALUE!</v>
      </c>
      <c r="G295" s="31" t="str">
        <f t="shared" si="41"/>
        <v/>
      </c>
      <c r="H295" s="31" t="str">
        <f t="shared" si="42"/>
        <v/>
      </c>
      <c r="I295" s="31" t="e">
        <f t="shared" si="39"/>
        <v>#VALUE!</v>
      </c>
      <c r="J295" s="24"/>
      <c r="K295" s="24"/>
    </row>
    <row r="296" spans="1:11" x14ac:dyDescent="0.25">
      <c r="A296" s="27" t="str">
        <f t="shared" si="40"/>
        <v/>
      </c>
      <c r="B296" s="28" t="str">
        <f t="shared" si="36"/>
        <v/>
      </c>
      <c r="C296" s="31" t="str">
        <f t="shared" si="43"/>
        <v/>
      </c>
      <c r="D296" s="31" t="str">
        <f t="shared" si="44"/>
        <v/>
      </c>
      <c r="E296" s="32" t="e">
        <f t="shared" si="37"/>
        <v>#VALUE!</v>
      </c>
      <c r="F296" s="31" t="e">
        <f t="shared" si="38"/>
        <v>#VALUE!</v>
      </c>
      <c r="G296" s="31" t="str">
        <f t="shared" si="41"/>
        <v/>
      </c>
      <c r="H296" s="31" t="str">
        <f t="shared" si="42"/>
        <v/>
      </c>
      <c r="I296" s="31" t="e">
        <f t="shared" si="39"/>
        <v>#VALUE!</v>
      </c>
      <c r="J296" s="24"/>
      <c r="K296" s="24"/>
    </row>
    <row r="297" spans="1:11" x14ac:dyDescent="0.25">
      <c r="A297" s="27" t="str">
        <f t="shared" si="40"/>
        <v/>
      </c>
      <c r="B297" s="28" t="str">
        <f t="shared" si="36"/>
        <v/>
      </c>
      <c r="C297" s="31" t="str">
        <f t="shared" si="43"/>
        <v/>
      </c>
      <c r="D297" s="31" t="str">
        <f t="shared" si="44"/>
        <v/>
      </c>
      <c r="E297" s="32" t="e">
        <f t="shared" si="37"/>
        <v>#VALUE!</v>
      </c>
      <c r="F297" s="31" t="e">
        <f t="shared" si="38"/>
        <v>#VALUE!</v>
      </c>
      <c r="G297" s="31" t="str">
        <f t="shared" si="41"/>
        <v/>
      </c>
      <c r="H297" s="31" t="str">
        <f t="shared" si="42"/>
        <v/>
      </c>
      <c r="I297" s="31" t="e">
        <f t="shared" si="39"/>
        <v>#VALUE!</v>
      </c>
      <c r="J297" s="24"/>
      <c r="K297" s="24"/>
    </row>
    <row r="298" spans="1:11" x14ac:dyDescent="0.25">
      <c r="A298" s="27" t="str">
        <f t="shared" si="40"/>
        <v/>
      </c>
      <c r="B298" s="28" t="str">
        <f t="shared" si="36"/>
        <v/>
      </c>
      <c r="C298" s="31" t="str">
        <f t="shared" si="43"/>
        <v/>
      </c>
      <c r="D298" s="31" t="str">
        <f t="shared" si="44"/>
        <v/>
      </c>
      <c r="E298" s="32" t="e">
        <f t="shared" si="37"/>
        <v>#VALUE!</v>
      </c>
      <c r="F298" s="31" t="e">
        <f t="shared" si="38"/>
        <v>#VALUE!</v>
      </c>
      <c r="G298" s="31" t="str">
        <f t="shared" si="41"/>
        <v/>
      </c>
      <c r="H298" s="31" t="str">
        <f t="shared" si="42"/>
        <v/>
      </c>
      <c r="I298" s="31" t="e">
        <f t="shared" si="39"/>
        <v>#VALUE!</v>
      </c>
      <c r="J298" s="24"/>
      <c r="K298" s="24"/>
    </row>
    <row r="299" spans="1:11" x14ac:dyDescent="0.25">
      <c r="A299" s="27" t="str">
        <f t="shared" si="40"/>
        <v/>
      </c>
      <c r="B299" s="28" t="str">
        <f t="shared" si="36"/>
        <v/>
      </c>
      <c r="C299" s="31" t="str">
        <f t="shared" si="43"/>
        <v/>
      </c>
      <c r="D299" s="31" t="str">
        <f t="shared" si="44"/>
        <v/>
      </c>
      <c r="E299" s="32" t="e">
        <f t="shared" si="37"/>
        <v>#VALUE!</v>
      </c>
      <c r="F299" s="31" t="e">
        <f t="shared" si="38"/>
        <v>#VALUE!</v>
      </c>
      <c r="G299" s="31" t="str">
        <f t="shared" si="41"/>
        <v/>
      </c>
      <c r="H299" s="31" t="str">
        <f t="shared" si="42"/>
        <v/>
      </c>
      <c r="I299" s="31" t="e">
        <f t="shared" si="39"/>
        <v>#VALUE!</v>
      </c>
      <c r="J299" s="24"/>
      <c r="K299" s="24"/>
    </row>
    <row r="300" spans="1:11" x14ac:dyDescent="0.25">
      <c r="A300" s="27" t="str">
        <f t="shared" si="40"/>
        <v/>
      </c>
      <c r="B300" s="28" t="str">
        <f t="shared" si="36"/>
        <v/>
      </c>
      <c r="C300" s="31" t="str">
        <f t="shared" si="43"/>
        <v/>
      </c>
      <c r="D300" s="31" t="str">
        <f t="shared" si="44"/>
        <v/>
      </c>
      <c r="E300" s="32" t="e">
        <f t="shared" si="37"/>
        <v>#VALUE!</v>
      </c>
      <c r="F300" s="31" t="e">
        <f t="shared" si="38"/>
        <v>#VALUE!</v>
      </c>
      <c r="G300" s="31" t="str">
        <f t="shared" si="41"/>
        <v/>
      </c>
      <c r="H300" s="31" t="str">
        <f t="shared" si="42"/>
        <v/>
      </c>
      <c r="I300" s="31" t="e">
        <f t="shared" si="39"/>
        <v>#VALUE!</v>
      </c>
      <c r="J300" s="24"/>
      <c r="K300" s="24"/>
    </row>
    <row r="301" spans="1:11" x14ac:dyDescent="0.25">
      <c r="A301" s="27" t="str">
        <f t="shared" si="40"/>
        <v/>
      </c>
      <c r="B301" s="28" t="str">
        <f t="shared" si="36"/>
        <v/>
      </c>
      <c r="C301" s="31" t="str">
        <f t="shared" si="43"/>
        <v/>
      </c>
      <c r="D301" s="31" t="str">
        <f t="shared" si="44"/>
        <v/>
      </c>
      <c r="E301" s="32" t="e">
        <f t="shared" si="37"/>
        <v>#VALUE!</v>
      </c>
      <c r="F301" s="31" t="e">
        <f t="shared" si="38"/>
        <v>#VALUE!</v>
      </c>
      <c r="G301" s="31" t="str">
        <f t="shared" si="41"/>
        <v/>
      </c>
      <c r="H301" s="31" t="str">
        <f t="shared" si="42"/>
        <v/>
      </c>
      <c r="I301" s="31" t="e">
        <f t="shared" si="39"/>
        <v>#VALUE!</v>
      </c>
      <c r="J301" s="24"/>
      <c r="K301" s="24"/>
    </row>
    <row r="302" spans="1:11" x14ac:dyDescent="0.25">
      <c r="A302" s="27" t="str">
        <f t="shared" si="40"/>
        <v/>
      </c>
      <c r="B302" s="28" t="str">
        <f t="shared" si="36"/>
        <v/>
      </c>
      <c r="C302" s="31" t="str">
        <f t="shared" si="43"/>
        <v/>
      </c>
      <c r="D302" s="31" t="str">
        <f t="shared" si="44"/>
        <v/>
      </c>
      <c r="E302" s="32" t="e">
        <f t="shared" si="37"/>
        <v>#VALUE!</v>
      </c>
      <c r="F302" s="31" t="e">
        <f t="shared" si="38"/>
        <v>#VALUE!</v>
      </c>
      <c r="G302" s="31" t="str">
        <f t="shared" si="41"/>
        <v/>
      </c>
      <c r="H302" s="31" t="str">
        <f t="shared" si="42"/>
        <v/>
      </c>
      <c r="I302" s="31" t="e">
        <f t="shared" si="39"/>
        <v>#VALUE!</v>
      </c>
      <c r="J302" s="24"/>
      <c r="K302" s="24"/>
    </row>
    <row r="303" spans="1:11" x14ac:dyDescent="0.25">
      <c r="A303" s="27" t="str">
        <f t="shared" si="40"/>
        <v/>
      </c>
      <c r="B303" s="28" t="str">
        <f t="shared" si="36"/>
        <v/>
      </c>
      <c r="C303" s="31" t="str">
        <f t="shared" si="43"/>
        <v/>
      </c>
      <c r="D303" s="31" t="str">
        <f t="shared" si="44"/>
        <v/>
      </c>
      <c r="E303" s="32" t="e">
        <f t="shared" si="37"/>
        <v>#VALUE!</v>
      </c>
      <c r="F303" s="31" t="e">
        <f t="shared" si="38"/>
        <v>#VALUE!</v>
      </c>
      <c r="G303" s="31" t="str">
        <f t="shared" si="41"/>
        <v/>
      </c>
      <c r="H303" s="31" t="str">
        <f t="shared" si="42"/>
        <v/>
      </c>
      <c r="I303" s="31" t="e">
        <f t="shared" si="39"/>
        <v>#VALUE!</v>
      </c>
      <c r="J303" s="24"/>
      <c r="K303" s="24"/>
    </row>
    <row r="304" spans="1:11" x14ac:dyDescent="0.25">
      <c r="A304" s="27" t="str">
        <f t="shared" si="40"/>
        <v/>
      </c>
      <c r="B304" s="28" t="str">
        <f t="shared" si="36"/>
        <v/>
      </c>
      <c r="C304" s="31" t="str">
        <f t="shared" si="43"/>
        <v/>
      </c>
      <c r="D304" s="31" t="str">
        <f t="shared" si="44"/>
        <v/>
      </c>
      <c r="E304" s="32" t="e">
        <f t="shared" si="37"/>
        <v>#VALUE!</v>
      </c>
      <c r="F304" s="31" t="e">
        <f t="shared" si="38"/>
        <v>#VALUE!</v>
      </c>
      <c r="G304" s="31" t="str">
        <f t="shared" si="41"/>
        <v/>
      </c>
      <c r="H304" s="31" t="str">
        <f t="shared" si="42"/>
        <v/>
      </c>
      <c r="I304" s="31" t="e">
        <f t="shared" si="39"/>
        <v>#VALUE!</v>
      </c>
      <c r="J304" s="24"/>
      <c r="K304" s="24"/>
    </row>
    <row r="305" spans="1:11" x14ac:dyDescent="0.25">
      <c r="A305" s="27" t="str">
        <f t="shared" si="40"/>
        <v/>
      </c>
      <c r="B305" s="28" t="str">
        <f t="shared" si="36"/>
        <v/>
      </c>
      <c r="C305" s="31" t="str">
        <f t="shared" si="43"/>
        <v/>
      </c>
      <c r="D305" s="31" t="str">
        <f t="shared" si="44"/>
        <v/>
      </c>
      <c r="E305" s="32" t="e">
        <f t="shared" si="37"/>
        <v>#VALUE!</v>
      </c>
      <c r="F305" s="31" t="e">
        <f t="shared" si="38"/>
        <v>#VALUE!</v>
      </c>
      <c r="G305" s="31" t="str">
        <f t="shared" si="41"/>
        <v/>
      </c>
      <c r="H305" s="31" t="str">
        <f t="shared" si="42"/>
        <v/>
      </c>
      <c r="I305" s="31" t="e">
        <f t="shared" si="39"/>
        <v>#VALUE!</v>
      </c>
      <c r="J305" s="24"/>
      <c r="K305" s="24"/>
    </row>
    <row r="306" spans="1:11" x14ac:dyDescent="0.25">
      <c r="A306" s="27" t="str">
        <f t="shared" si="40"/>
        <v/>
      </c>
      <c r="B306" s="28" t="str">
        <f t="shared" si="36"/>
        <v/>
      </c>
      <c r="C306" s="31" t="str">
        <f t="shared" si="43"/>
        <v/>
      </c>
      <c r="D306" s="31" t="str">
        <f t="shared" si="44"/>
        <v/>
      </c>
      <c r="E306" s="32" t="e">
        <f t="shared" si="37"/>
        <v>#VALUE!</v>
      </c>
      <c r="F306" s="31" t="e">
        <f t="shared" si="38"/>
        <v>#VALUE!</v>
      </c>
      <c r="G306" s="31" t="str">
        <f t="shared" si="41"/>
        <v/>
      </c>
      <c r="H306" s="31" t="str">
        <f t="shared" si="42"/>
        <v/>
      </c>
      <c r="I306" s="31" t="e">
        <f t="shared" si="39"/>
        <v>#VALUE!</v>
      </c>
      <c r="J306" s="24"/>
      <c r="K306" s="24"/>
    </row>
    <row r="307" spans="1:11" x14ac:dyDescent="0.25">
      <c r="A307" s="27" t="str">
        <f t="shared" si="40"/>
        <v/>
      </c>
      <c r="B307" s="28" t="str">
        <f t="shared" si="36"/>
        <v/>
      </c>
      <c r="C307" s="31" t="str">
        <f t="shared" si="43"/>
        <v/>
      </c>
      <c r="D307" s="31" t="str">
        <f t="shared" si="44"/>
        <v/>
      </c>
      <c r="E307" s="32" t="e">
        <f t="shared" si="37"/>
        <v>#VALUE!</v>
      </c>
      <c r="F307" s="31" t="e">
        <f t="shared" si="38"/>
        <v>#VALUE!</v>
      </c>
      <c r="G307" s="31" t="str">
        <f t="shared" si="41"/>
        <v/>
      </c>
      <c r="H307" s="31" t="str">
        <f t="shared" si="42"/>
        <v/>
      </c>
      <c r="I307" s="31" t="e">
        <f t="shared" si="39"/>
        <v>#VALUE!</v>
      </c>
      <c r="J307" s="24"/>
      <c r="K307" s="24"/>
    </row>
    <row r="308" spans="1:11" x14ac:dyDescent="0.25">
      <c r="A308" s="27" t="str">
        <f t="shared" si="40"/>
        <v/>
      </c>
      <c r="B308" s="28" t="str">
        <f t="shared" si="36"/>
        <v/>
      </c>
      <c r="C308" s="31" t="str">
        <f t="shared" si="43"/>
        <v/>
      </c>
      <c r="D308" s="31" t="str">
        <f t="shared" si="44"/>
        <v/>
      </c>
      <c r="E308" s="32" t="e">
        <f t="shared" si="37"/>
        <v>#VALUE!</v>
      </c>
      <c r="F308" s="31" t="e">
        <f t="shared" si="38"/>
        <v>#VALUE!</v>
      </c>
      <c r="G308" s="31" t="str">
        <f t="shared" si="41"/>
        <v/>
      </c>
      <c r="H308" s="31" t="str">
        <f t="shared" si="42"/>
        <v/>
      </c>
      <c r="I308" s="31" t="e">
        <f t="shared" si="39"/>
        <v>#VALUE!</v>
      </c>
      <c r="J308" s="24"/>
      <c r="K308" s="24"/>
    </row>
    <row r="309" spans="1:11" x14ac:dyDescent="0.25">
      <c r="A309" s="27" t="str">
        <f t="shared" si="40"/>
        <v/>
      </c>
      <c r="B309" s="28" t="str">
        <f t="shared" si="36"/>
        <v/>
      </c>
      <c r="C309" s="31" t="str">
        <f t="shared" si="43"/>
        <v/>
      </c>
      <c r="D309" s="31" t="str">
        <f t="shared" si="44"/>
        <v/>
      </c>
      <c r="E309" s="32" t="e">
        <f t="shared" si="37"/>
        <v>#VALUE!</v>
      </c>
      <c r="F309" s="31" t="e">
        <f t="shared" si="38"/>
        <v>#VALUE!</v>
      </c>
      <c r="G309" s="31" t="str">
        <f t="shared" si="41"/>
        <v/>
      </c>
      <c r="H309" s="31" t="str">
        <f t="shared" si="42"/>
        <v/>
      </c>
      <c r="I309" s="31" t="e">
        <f t="shared" si="39"/>
        <v>#VALUE!</v>
      </c>
      <c r="J309" s="24"/>
      <c r="K309" s="24"/>
    </row>
    <row r="310" spans="1:11" x14ac:dyDescent="0.25">
      <c r="A310" s="27" t="str">
        <f t="shared" si="40"/>
        <v/>
      </c>
      <c r="B310" s="28" t="str">
        <f t="shared" si="36"/>
        <v/>
      </c>
      <c r="C310" s="31" t="str">
        <f t="shared" si="43"/>
        <v/>
      </c>
      <c r="D310" s="31" t="str">
        <f t="shared" si="44"/>
        <v/>
      </c>
      <c r="E310" s="32" t="e">
        <f t="shared" si="37"/>
        <v>#VALUE!</v>
      </c>
      <c r="F310" s="31" t="e">
        <f t="shared" si="38"/>
        <v>#VALUE!</v>
      </c>
      <c r="G310" s="31" t="str">
        <f t="shared" si="41"/>
        <v/>
      </c>
      <c r="H310" s="31" t="str">
        <f t="shared" si="42"/>
        <v/>
      </c>
      <c r="I310" s="31" t="e">
        <f t="shared" si="39"/>
        <v>#VALUE!</v>
      </c>
      <c r="J310" s="24"/>
      <c r="K310" s="24"/>
    </row>
    <row r="311" spans="1:11" x14ac:dyDescent="0.25">
      <c r="A311" s="27" t="str">
        <f t="shared" si="40"/>
        <v/>
      </c>
      <c r="B311" s="28" t="str">
        <f t="shared" si="36"/>
        <v/>
      </c>
      <c r="C311" s="31" t="str">
        <f t="shared" si="43"/>
        <v/>
      </c>
      <c r="D311" s="31" t="str">
        <f t="shared" si="44"/>
        <v/>
      </c>
      <c r="E311" s="32" t="e">
        <f t="shared" si="37"/>
        <v>#VALUE!</v>
      </c>
      <c r="F311" s="31" t="e">
        <f t="shared" si="38"/>
        <v>#VALUE!</v>
      </c>
      <c r="G311" s="31" t="str">
        <f t="shared" si="41"/>
        <v/>
      </c>
      <c r="H311" s="31" t="str">
        <f t="shared" si="42"/>
        <v/>
      </c>
      <c r="I311" s="31" t="e">
        <f t="shared" si="39"/>
        <v>#VALUE!</v>
      </c>
      <c r="J311" s="24"/>
      <c r="K311" s="24"/>
    </row>
    <row r="312" spans="1:11" x14ac:dyDescent="0.25">
      <c r="A312" s="27" t="str">
        <f t="shared" si="40"/>
        <v/>
      </c>
      <c r="B312" s="28" t="str">
        <f t="shared" si="36"/>
        <v/>
      </c>
      <c r="C312" s="31" t="str">
        <f t="shared" si="43"/>
        <v/>
      </c>
      <c r="D312" s="31" t="str">
        <f t="shared" si="44"/>
        <v/>
      </c>
      <c r="E312" s="32" t="e">
        <f t="shared" si="37"/>
        <v>#VALUE!</v>
      </c>
      <c r="F312" s="31" t="e">
        <f t="shared" si="38"/>
        <v>#VALUE!</v>
      </c>
      <c r="G312" s="31" t="str">
        <f t="shared" si="41"/>
        <v/>
      </c>
      <c r="H312" s="31" t="str">
        <f t="shared" si="42"/>
        <v/>
      </c>
      <c r="I312" s="31" t="e">
        <f t="shared" si="39"/>
        <v>#VALUE!</v>
      </c>
      <c r="J312" s="24"/>
      <c r="K312" s="24"/>
    </row>
    <row r="313" spans="1:11" x14ac:dyDescent="0.25">
      <c r="A313" s="27" t="str">
        <f t="shared" si="40"/>
        <v/>
      </c>
      <c r="B313" s="28" t="str">
        <f t="shared" si="36"/>
        <v/>
      </c>
      <c r="C313" s="31" t="str">
        <f t="shared" si="43"/>
        <v/>
      </c>
      <c r="D313" s="31" t="str">
        <f t="shared" si="44"/>
        <v/>
      </c>
      <c r="E313" s="32" t="e">
        <f t="shared" si="37"/>
        <v>#VALUE!</v>
      </c>
      <c r="F313" s="31" t="e">
        <f t="shared" si="38"/>
        <v>#VALUE!</v>
      </c>
      <c r="G313" s="31" t="str">
        <f t="shared" si="41"/>
        <v/>
      </c>
      <c r="H313" s="31" t="str">
        <f t="shared" si="42"/>
        <v/>
      </c>
      <c r="I313" s="31" t="e">
        <f t="shared" si="39"/>
        <v>#VALUE!</v>
      </c>
      <c r="J313" s="24"/>
      <c r="K313" s="24"/>
    </row>
    <row r="314" spans="1:11" x14ac:dyDescent="0.25">
      <c r="A314" s="27" t="str">
        <f t="shared" si="40"/>
        <v/>
      </c>
      <c r="B314" s="28" t="str">
        <f t="shared" si="36"/>
        <v/>
      </c>
      <c r="C314" s="31" t="str">
        <f t="shared" si="43"/>
        <v/>
      </c>
      <c r="D314" s="31" t="str">
        <f t="shared" si="44"/>
        <v/>
      </c>
      <c r="E314" s="32" t="e">
        <f t="shared" si="37"/>
        <v>#VALUE!</v>
      </c>
      <c r="F314" s="31" t="e">
        <f t="shared" si="38"/>
        <v>#VALUE!</v>
      </c>
      <c r="G314" s="31" t="str">
        <f t="shared" si="41"/>
        <v/>
      </c>
      <c r="H314" s="31" t="str">
        <f t="shared" si="42"/>
        <v/>
      </c>
      <c r="I314" s="31" t="e">
        <f t="shared" si="39"/>
        <v>#VALUE!</v>
      </c>
      <c r="J314" s="24"/>
      <c r="K314" s="24"/>
    </row>
    <row r="315" spans="1:11" x14ac:dyDescent="0.25">
      <c r="A315" s="27" t="str">
        <f t="shared" si="40"/>
        <v/>
      </c>
      <c r="B315" s="28" t="str">
        <f t="shared" si="36"/>
        <v/>
      </c>
      <c r="C315" s="31" t="str">
        <f t="shared" si="43"/>
        <v/>
      </c>
      <c r="D315" s="31" t="str">
        <f t="shared" si="44"/>
        <v/>
      </c>
      <c r="E315" s="32" t="e">
        <f t="shared" si="37"/>
        <v>#VALUE!</v>
      </c>
      <c r="F315" s="31" t="e">
        <f t="shared" si="38"/>
        <v>#VALUE!</v>
      </c>
      <c r="G315" s="31" t="str">
        <f t="shared" si="41"/>
        <v/>
      </c>
      <c r="H315" s="31" t="str">
        <f t="shared" si="42"/>
        <v/>
      </c>
      <c r="I315" s="31" t="e">
        <f t="shared" si="39"/>
        <v>#VALUE!</v>
      </c>
      <c r="J315" s="24"/>
      <c r="K315" s="24"/>
    </row>
    <row r="316" spans="1:11" x14ac:dyDescent="0.25">
      <c r="A316" s="27" t="str">
        <f t="shared" si="40"/>
        <v/>
      </c>
      <c r="B316" s="28" t="str">
        <f t="shared" si="36"/>
        <v/>
      </c>
      <c r="C316" s="31" t="str">
        <f t="shared" si="43"/>
        <v/>
      </c>
      <c r="D316" s="31" t="str">
        <f t="shared" si="44"/>
        <v/>
      </c>
      <c r="E316" s="32" t="e">
        <f t="shared" si="37"/>
        <v>#VALUE!</v>
      </c>
      <c r="F316" s="31" t="e">
        <f t="shared" si="38"/>
        <v>#VALUE!</v>
      </c>
      <c r="G316" s="31" t="str">
        <f t="shared" si="41"/>
        <v/>
      </c>
      <c r="H316" s="31" t="str">
        <f t="shared" si="42"/>
        <v/>
      </c>
      <c r="I316" s="31" t="e">
        <f t="shared" si="39"/>
        <v>#VALUE!</v>
      </c>
      <c r="J316" s="24"/>
      <c r="K316" s="24"/>
    </row>
    <row r="317" spans="1:11" x14ac:dyDescent="0.25">
      <c r="A317" s="27" t="str">
        <f t="shared" si="40"/>
        <v/>
      </c>
      <c r="B317" s="28" t="str">
        <f t="shared" si="36"/>
        <v/>
      </c>
      <c r="C317" s="31" t="str">
        <f t="shared" si="43"/>
        <v/>
      </c>
      <c r="D317" s="31" t="str">
        <f t="shared" si="44"/>
        <v/>
      </c>
      <c r="E317" s="32" t="e">
        <f t="shared" si="37"/>
        <v>#VALUE!</v>
      </c>
      <c r="F317" s="31" t="e">
        <f t="shared" si="38"/>
        <v>#VALUE!</v>
      </c>
      <c r="G317" s="31" t="str">
        <f t="shared" si="41"/>
        <v/>
      </c>
      <c r="H317" s="31" t="str">
        <f t="shared" si="42"/>
        <v/>
      </c>
      <c r="I317" s="31" t="e">
        <f t="shared" si="39"/>
        <v>#VALUE!</v>
      </c>
      <c r="J317" s="24"/>
      <c r="K317" s="24"/>
    </row>
    <row r="318" spans="1:11" x14ac:dyDescent="0.25">
      <c r="A318" s="27" t="str">
        <f t="shared" si="40"/>
        <v/>
      </c>
      <c r="B318" s="28" t="str">
        <f t="shared" si="36"/>
        <v/>
      </c>
      <c r="C318" s="31" t="str">
        <f t="shared" si="43"/>
        <v/>
      </c>
      <c r="D318" s="31" t="str">
        <f t="shared" si="44"/>
        <v/>
      </c>
      <c r="E318" s="32" t="e">
        <f t="shared" si="37"/>
        <v>#VALUE!</v>
      </c>
      <c r="F318" s="31" t="e">
        <f t="shared" si="38"/>
        <v>#VALUE!</v>
      </c>
      <c r="G318" s="31" t="str">
        <f t="shared" si="41"/>
        <v/>
      </c>
      <c r="H318" s="31" t="str">
        <f t="shared" si="42"/>
        <v/>
      </c>
      <c r="I318" s="31" t="e">
        <f t="shared" si="39"/>
        <v>#VALUE!</v>
      </c>
      <c r="J318" s="24"/>
      <c r="K318" s="24"/>
    </row>
    <row r="319" spans="1:11" x14ac:dyDescent="0.25">
      <c r="A319" s="27" t="str">
        <f t="shared" si="40"/>
        <v/>
      </c>
      <c r="B319" s="28" t="str">
        <f t="shared" si="36"/>
        <v/>
      </c>
      <c r="C319" s="31" t="str">
        <f t="shared" si="43"/>
        <v/>
      </c>
      <c r="D319" s="31" t="str">
        <f t="shared" si="44"/>
        <v/>
      </c>
      <c r="E319" s="32" t="e">
        <f t="shared" si="37"/>
        <v>#VALUE!</v>
      </c>
      <c r="F319" s="31" t="e">
        <f t="shared" si="38"/>
        <v>#VALUE!</v>
      </c>
      <c r="G319" s="31" t="str">
        <f t="shared" si="41"/>
        <v/>
      </c>
      <c r="H319" s="31" t="str">
        <f t="shared" si="42"/>
        <v/>
      </c>
      <c r="I319" s="31" t="e">
        <f t="shared" si="39"/>
        <v>#VALUE!</v>
      </c>
      <c r="J319" s="24"/>
      <c r="K319" s="24"/>
    </row>
    <row r="320" spans="1:11" x14ac:dyDescent="0.25">
      <c r="A320" s="27" t="str">
        <f t="shared" si="40"/>
        <v/>
      </c>
      <c r="B320" s="28" t="str">
        <f t="shared" si="36"/>
        <v/>
      </c>
      <c r="C320" s="31" t="str">
        <f t="shared" si="43"/>
        <v/>
      </c>
      <c r="D320" s="31" t="str">
        <f t="shared" si="44"/>
        <v/>
      </c>
      <c r="E320" s="32" t="e">
        <f t="shared" si="37"/>
        <v>#VALUE!</v>
      </c>
      <c r="F320" s="31" t="e">
        <f t="shared" si="38"/>
        <v>#VALUE!</v>
      </c>
      <c r="G320" s="31" t="str">
        <f t="shared" si="41"/>
        <v/>
      </c>
      <c r="H320" s="31" t="str">
        <f t="shared" si="42"/>
        <v/>
      </c>
      <c r="I320" s="31" t="e">
        <f t="shared" si="39"/>
        <v>#VALUE!</v>
      </c>
      <c r="J320" s="24"/>
      <c r="K320" s="24"/>
    </row>
    <row r="321" spans="1:11" x14ac:dyDescent="0.25">
      <c r="A321" s="27" t="str">
        <f t="shared" si="40"/>
        <v/>
      </c>
      <c r="B321" s="28" t="str">
        <f t="shared" si="36"/>
        <v/>
      </c>
      <c r="C321" s="31" t="str">
        <f t="shared" si="43"/>
        <v/>
      </c>
      <c r="D321" s="31" t="str">
        <f t="shared" si="44"/>
        <v/>
      </c>
      <c r="E321" s="32" t="e">
        <f t="shared" si="37"/>
        <v>#VALUE!</v>
      </c>
      <c r="F321" s="31" t="e">
        <f t="shared" si="38"/>
        <v>#VALUE!</v>
      </c>
      <c r="G321" s="31" t="str">
        <f t="shared" si="41"/>
        <v/>
      </c>
      <c r="H321" s="31" t="str">
        <f t="shared" si="42"/>
        <v/>
      </c>
      <c r="I321" s="31" t="e">
        <f t="shared" si="39"/>
        <v>#VALUE!</v>
      </c>
      <c r="J321" s="24"/>
      <c r="K321" s="24"/>
    </row>
    <row r="322" spans="1:11" x14ac:dyDescent="0.25">
      <c r="A322" s="27" t="str">
        <f t="shared" si="40"/>
        <v/>
      </c>
      <c r="B322" s="28" t="str">
        <f t="shared" si="36"/>
        <v/>
      </c>
      <c r="C322" s="31" t="str">
        <f t="shared" si="43"/>
        <v/>
      </c>
      <c r="D322" s="31" t="str">
        <f t="shared" si="44"/>
        <v/>
      </c>
      <c r="E322" s="32" t="e">
        <f t="shared" si="37"/>
        <v>#VALUE!</v>
      </c>
      <c r="F322" s="31" t="e">
        <f t="shared" si="38"/>
        <v>#VALUE!</v>
      </c>
      <c r="G322" s="31" t="str">
        <f t="shared" si="41"/>
        <v/>
      </c>
      <c r="H322" s="31" t="str">
        <f t="shared" si="42"/>
        <v/>
      </c>
      <c r="I322" s="31" t="e">
        <f t="shared" si="39"/>
        <v>#VALUE!</v>
      </c>
      <c r="J322" s="24"/>
      <c r="K322" s="24"/>
    </row>
    <row r="323" spans="1:11" x14ac:dyDescent="0.25">
      <c r="A323" s="27" t="str">
        <f t="shared" si="40"/>
        <v/>
      </c>
      <c r="B323" s="28" t="str">
        <f t="shared" si="36"/>
        <v/>
      </c>
      <c r="C323" s="31" t="str">
        <f t="shared" si="43"/>
        <v/>
      </c>
      <c r="D323" s="31" t="str">
        <f t="shared" si="44"/>
        <v/>
      </c>
      <c r="E323" s="32" t="e">
        <f t="shared" si="37"/>
        <v>#VALUE!</v>
      </c>
      <c r="F323" s="31" t="e">
        <f t="shared" si="38"/>
        <v>#VALUE!</v>
      </c>
      <c r="G323" s="31" t="str">
        <f t="shared" si="41"/>
        <v/>
      </c>
      <c r="H323" s="31" t="str">
        <f t="shared" si="42"/>
        <v/>
      </c>
      <c r="I323" s="31" t="e">
        <f t="shared" si="39"/>
        <v>#VALUE!</v>
      </c>
      <c r="J323" s="24"/>
      <c r="K323" s="24"/>
    </row>
    <row r="324" spans="1:11" x14ac:dyDescent="0.25">
      <c r="A324" s="27" t="str">
        <f t="shared" si="40"/>
        <v/>
      </c>
      <c r="B324" s="28" t="str">
        <f t="shared" si="36"/>
        <v/>
      </c>
      <c r="C324" s="31" t="str">
        <f t="shared" si="43"/>
        <v/>
      </c>
      <c r="D324" s="31" t="str">
        <f t="shared" si="44"/>
        <v/>
      </c>
      <c r="E324" s="32" t="e">
        <f t="shared" si="37"/>
        <v>#VALUE!</v>
      </c>
      <c r="F324" s="31" t="e">
        <f t="shared" si="38"/>
        <v>#VALUE!</v>
      </c>
      <c r="G324" s="31" t="str">
        <f t="shared" si="41"/>
        <v/>
      </c>
      <c r="H324" s="31" t="str">
        <f t="shared" si="42"/>
        <v/>
      </c>
      <c r="I324" s="31" t="e">
        <f t="shared" si="39"/>
        <v>#VALUE!</v>
      </c>
      <c r="J324" s="24"/>
      <c r="K324" s="24"/>
    </row>
    <row r="325" spans="1:11" x14ac:dyDescent="0.25">
      <c r="A325" s="27" t="str">
        <f t="shared" si="40"/>
        <v/>
      </c>
      <c r="B325" s="28" t="str">
        <f t="shared" si="36"/>
        <v/>
      </c>
      <c r="C325" s="31" t="str">
        <f t="shared" si="43"/>
        <v/>
      </c>
      <c r="D325" s="31" t="str">
        <f t="shared" si="44"/>
        <v/>
      </c>
      <c r="E325" s="32" t="e">
        <f t="shared" si="37"/>
        <v>#VALUE!</v>
      </c>
      <c r="F325" s="31" t="e">
        <f t="shared" si="38"/>
        <v>#VALUE!</v>
      </c>
      <c r="G325" s="31" t="str">
        <f t="shared" si="41"/>
        <v/>
      </c>
      <c r="H325" s="31" t="str">
        <f t="shared" si="42"/>
        <v/>
      </c>
      <c r="I325" s="31" t="e">
        <f t="shared" si="39"/>
        <v>#VALUE!</v>
      </c>
      <c r="J325" s="24"/>
      <c r="K325" s="24"/>
    </row>
    <row r="326" spans="1:11" x14ac:dyDescent="0.25">
      <c r="A326" s="27" t="str">
        <f t="shared" si="40"/>
        <v/>
      </c>
      <c r="B326" s="28" t="str">
        <f t="shared" si="36"/>
        <v/>
      </c>
      <c r="C326" s="31" t="str">
        <f t="shared" si="43"/>
        <v/>
      </c>
      <c r="D326" s="31" t="str">
        <f t="shared" si="44"/>
        <v/>
      </c>
      <c r="E326" s="32" t="e">
        <f t="shared" si="37"/>
        <v>#VALUE!</v>
      </c>
      <c r="F326" s="31" t="e">
        <f t="shared" si="38"/>
        <v>#VALUE!</v>
      </c>
      <c r="G326" s="31" t="str">
        <f t="shared" si="41"/>
        <v/>
      </c>
      <c r="H326" s="31" t="str">
        <f t="shared" si="42"/>
        <v/>
      </c>
      <c r="I326" s="31" t="e">
        <f t="shared" si="39"/>
        <v>#VALUE!</v>
      </c>
      <c r="J326" s="24"/>
      <c r="K326" s="24"/>
    </row>
    <row r="327" spans="1:11" x14ac:dyDescent="0.25">
      <c r="A327" s="27" t="str">
        <f t="shared" si="40"/>
        <v/>
      </c>
      <c r="B327" s="28" t="str">
        <f t="shared" si="36"/>
        <v/>
      </c>
      <c r="C327" s="31" t="str">
        <f t="shared" si="43"/>
        <v/>
      </c>
      <c r="D327" s="31" t="str">
        <f t="shared" si="44"/>
        <v/>
      </c>
      <c r="E327" s="32" t="e">
        <f t="shared" si="37"/>
        <v>#VALUE!</v>
      </c>
      <c r="F327" s="31" t="e">
        <f t="shared" si="38"/>
        <v>#VALUE!</v>
      </c>
      <c r="G327" s="31" t="str">
        <f t="shared" si="41"/>
        <v/>
      </c>
      <c r="H327" s="31" t="str">
        <f t="shared" si="42"/>
        <v/>
      </c>
      <c r="I327" s="31" t="e">
        <f t="shared" si="39"/>
        <v>#VALUE!</v>
      </c>
      <c r="J327" s="24"/>
      <c r="K327" s="24"/>
    </row>
    <row r="328" spans="1:11" x14ac:dyDescent="0.25">
      <c r="A328" s="27" t="str">
        <f t="shared" si="40"/>
        <v/>
      </c>
      <c r="B328" s="28" t="str">
        <f t="shared" si="36"/>
        <v/>
      </c>
      <c r="C328" s="31" t="str">
        <f t="shared" si="43"/>
        <v/>
      </c>
      <c r="D328" s="31" t="str">
        <f t="shared" si="44"/>
        <v/>
      </c>
      <c r="E328" s="32" t="e">
        <f t="shared" si="37"/>
        <v>#VALUE!</v>
      </c>
      <c r="F328" s="31" t="e">
        <f t="shared" si="38"/>
        <v>#VALUE!</v>
      </c>
      <c r="G328" s="31" t="str">
        <f t="shared" si="41"/>
        <v/>
      </c>
      <c r="H328" s="31" t="str">
        <f t="shared" si="42"/>
        <v/>
      </c>
      <c r="I328" s="31" t="e">
        <f t="shared" si="39"/>
        <v>#VALUE!</v>
      </c>
      <c r="J328" s="24"/>
      <c r="K328" s="24"/>
    </row>
    <row r="329" spans="1:11" x14ac:dyDescent="0.25">
      <c r="A329" s="27" t="str">
        <f t="shared" si="40"/>
        <v/>
      </c>
      <c r="B329" s="28" t="str">
        <f t="shared" si="36"/>
        <v/>
      </c>
      <c r="C329" s="31" t="str">
        <f t="shared" si="43"/>
        <v/>
      </c>
      <c r="D329" s="31" t="str">
        <f t="shared" si="44"/>
        <v/>
      </c>
      <c r="E329" s="32" t="e">
        <f t="shared" si="37"/>
        <v>#VALUE!</v>
      </c>
      <c r="F329" s="31" t="e">
        <f t="shared" si="38"/>
        <v>#VALUE!</v>
      </c>
      <c r="G329" s="31" t="str">
        <f t="shared" si="41"/>
        <v/>
      </c>
      <c r="H329" s="31" t="str">
        <f t="shared" si="42"/>
        <v/>
      </c>
      <c r="I329" s="31" t="e">
        <f t="shared" si="39"/>
        <v>#VALUE!</v>
      </c>
      <c r="J329" s="24"/>
      <c r="K329" s="24"/>
    </row>
    <row r="330" spans="1:11" x14ac:dyDescent="0.25">
      <c r="A330" s="27" t="str">
        <f t="shared" si="40"/>
        <v/>
      </c>
      <c r="B330" s="28" t="str">
        <f t="shared" si="36"/>
        <v/>
      </c>
      <c r="C330" s="31" t="str">
        <f t="shared" si="43"/>
        <v/>
      </c>
      <c r="D330" s="31" t="str">
        <f t="shared" si="44"/>
        <v/>
      </c>
      <c r="E330" s="32" t="e">
        <f t="shared" si="37"/>
        <v>#VALUE!</v>
      </c>
      <c r="F330" s="31" t="e">
        <f t="shared" si="38"/>
        <v>#VALUE!</v>
      </c>
      <c r="G330" s="31" t="str">
        <f t="shared" si="41"/>
        <v/>
      </c>
      <c r="H330" s="31" t="str">
        <f t="shared" si="42"/>
        <v/>
      </c>
      <c r="I330" s="31" t="e">
        <f t="shared" si="39"/>
        <v>#VALUE!</v>
      </c>
      <c r="J330" s="24"/>
      <c r="K330" s="24"/>
    </row>
    <row r="331" spans="1:11" x14ac:dyDescent="0.25">
      <c r="A331" s="27" t="str">
        <f t="shared" si="40"/>
        <v/>
      </c>
      <c r="B331" s="28" t="str">
        <f t="shared" si="36"/>
        <v/>
      </c>
      <c r="C331" s="31" t="str">
        <f t="shared" si="43"/>
        <v/>
      </c>
      <c r="D331" s="31" t="str">
        <f t="shared" si="44"/>
        <v/>
      </c>
      <c r="E331" s="32" t="e">
        <f t="shared" si="37"/>
        <v>#VALUE!</v>
      </c>
      <c r="F331" s="31" t="e">
        <f t="shared" si="38"/>
        <v>#VALUE!</v>
      </c>
      <c r="G331" s="31" t="str">
        <f t="shared" si="41"/>
        <v/>
      </c>
      <c r="H331" s="31" t="str">
        <f t="shared" si="42"/>
        <v/>
      </c>
      <c r="I331" s="31" t="e">
        <f t="shared" si="39"/>
        <v>#VALUE!</v>
      </c>
      <c r="J331" s="24"/>
      <c r="K331" s="24"/>
    </row>
    <row r="332" spans="1:11" x14ac:dyDescent="0.25">
      <c r="A332" s="27" t="str">
        <f t="shared" si="40"/>
        <v/>
      </c>
      <c r="B332" s="28" t="str">
        <f t="shared" si="36"/>
        <v/>
      </c>
      <c r="C332" s="31" t="str">
        <f t="shared" si="43"/>
        <v/>
      </c>
      <c r="D332" s="31" t="str">
        <f t="shared" si="44"/>
        <v/>
      </c>
      <c r="E332" s="32" t="e">
        <f t="shared" si="37"/>
        <v>#VALUE!</v>
      </c>
      <c r="F332" s="31" t="e">
        <f t="shared" si="38"/>
        <v>#VALUE!</v>
      </c>
      <c r="G332" s="31" t="str">
        <f t="shared" si="41"/>
        <v/>
      </c>
      <c r="H332" s="31" t="str">
        <f t="shared" si="42"/>
        <v/>
      </c>
      <c r="I332" s="31" t="e">
        <f t="shared" si="39"/>
        <v>#VALUE!</v>
      </c>
      <c r="J332" s="24"/>
      <c r="K332" s="24"/>
    </row>
    <row r="333" spans="1:11" x14ac:dyDescent="0.25">
      <c r="A333" s="27" t="str">
        <f t="shared" si="40"/>
        <v/>
      </c>
      <c r="B333" s="28" t="str">
        <f t="shared" si="36"/>
        <v/>
      </c>
      <c r="C333" s="31" t="str">
        <f t="shared" si="43"/>
        <v/>
      </c>
      <c r="D333" s="31" t="str">
        <f t="shared" si="44"/>
        <v/>
      </c>
      <c r="E333" s="32" t="e">
        <f t="shared" si="37"/>
        <v>#VALUE!</v>
      </c>
      <c r="F333" s="31" t="e">
        <f t="shared" si="38"/>
        <v>#VALUE!</v>
      </c>
      <c r="G333" s="31" t="str">
        <f t="shared" si="41"/>
        <v/>
      </c>
      <c r="H333" s="31" t="str">
        <f t="shared" si="42"/>
        <v/>
      </c>
      <c r="I333" s="31" t="e">
        <f t="shared" si="39"/>
        <v>#VALUE!</v>
      </c>
      <c r="J333" s="24"/>
      <c r="K333" s="24"/>
    </row>
    <row r="334" spans="1:11" x14ac:dyDescent="0.25">
      <c r="A334" s="27" t="str">
        <f t="shared" si="40"/>
        <v/>
      </c>
      <c r="B334" s="28" t="str">
        <f t="shared" si="36"/>
        <v/>
      </c>
      <c r="C334" s="31" t="str">
        <f t="shared" si="43"/>
        <v/>
      </c>
      <c r="D334" s="31" t="str">
        <f t="shared" si="44"/>
        <v/>
      </c>
      <c r="E334" s="32" t="e">
        <f t="shared" si="37"/>
        <v>#VALUE!</v>
      </c>
      <c r="F334" s="31" t="e">
        <f t="shared" si="38"/>
        <v>#VALUE!</v>
      </c>
      <c r="G334" s="31" t="str">
        <f t="shared" si="41"/>
        <v/>
      </c>
      <c r="H334" s="31" t="str">
        <f t="shared" si="42"/>
        <v/>
      </c>
      <c r="I334" s="31" t="e">
        <f t="shared" si="39"/>
        <v>#VALUE!</v>
      </c>
      <c r="J334" s="24"/>
      <c r="K334" s="24"/>
    </row>
    <row r="335" spans="1:11" x14ac:dyDescent="0.25">
      <c r="A335" s="27" t="str">
        <f t="shared" si="40"/>
        <v/>
      </c>
      <c r="B335" s="28" t="str">
        <f t="shared" si="36"/>
        <v/>
      </c>
      <c r="C335" s="31" t="str">
        <f t="shared" si="43"/>
        <v/>
      </c>
      <c r="D335" s="31" t="str">
        <f t="shared" si="44"/>
        <v/>
      </c>
      <c r="E335" s="32" t="e">
        <f t="shared" si="37"/>
        <v>#VALUE!</v>
      </c>
      <c r="F335" s="31" t="e">
        <f t="shared" si="38"/>
        <v>#VALUE!</v>
      </c>
      <c r="G335" s="31" t="str">
        <f t="shared" si="41"/>
        <v/>
      </c>
      <c r="H335" s="31" t="str">
        <f t="shared" si="42"/>
        <v/>
      </c>
      <c r="I335" s="31" t="e">
        <f t="shared" si="39"/>
        <v>#VALUE!</v>
      </c>
      <c r="J335" s="24"/>
      <c r="K335" s="24"/>
    </row>
    <row r="336" spans="1:11" x14ac:dyDescent="0.25">
      <c r="A336" s="27" t="str">
        <f t="shared" si="40"/>
        <v/>
      </c>
      <c r="B336" s="28" t="str">
        <f t="shared" si="36"/>
        <v/>
      </c>
      <c r="C336" s="31" t="str">
        <f t="shared" si="43"/>
        <v/>
      </c>
      <c r="D336" s="31" t="str">
        <f t="shared" si="44"/>
        <v/>
      </c>
      <c r="E336" s="32" t="e">
        <f t="shared" si="37"/>
        <v>#VALUE!</v>
      </c>
      <c r="F336" s="31" t="e">
        <f t="shared" si="38"/>
        <v>#VALUE!</v>
      </c>
      <c r="G336" s="31" t="str">
        <f t="shared" si="41"/>
        <v/>
      </c>
      <c r="H336" s="31" t="str">
        <f t="shared" si="42"/>
        <v/>
      </c>
      <c r="I336" s="31" t="e">
        <f t="shared" si="39"/>
        <v>#VALUE!</v>
      </c>
      <c r="J336" s="24"/>
      <c r="K336" s="24"/>
    </row>
    <row r="337" spans="1:11" x14ac:dyDescent="0.25">
      <c r="A337" s="27" t="str">
        <f t="shared" si="40"/>
        <v/>
      </c>
      <c r="B337" s="28" t="str">
        <f t="shared" si="36"/>
        <v/>
      </c>
      <c r="C337" s="31" t="str">
        <f t="shared" si="43"/>
        <v/>
      </c>
      <c r="D337" s="31" t="str">
        <f t="shared" si="44"/>
        <v/>
      </c>
      <c r="E337" s="32" t="e">
        <f t="shared" si="37"/>
        <v>#VALUE!</v>
      </c>
      <c r="F337" s="31" t="e">
        <f t="shared" si="38"/>
        <v>#VALUE!</v>
      </c>
      <c r="G337" s="31" t="str">
        <f t="shared" si="41"/>
        <v/>
      </c>
      <c r="H337" s="31" t="str">
        <f t="shared" si="42"/>
        <v/>
      </c>
      <c r="I337" s="31" t="e">
        <f t="shared" si="39"/>
        <v>#VALUE!</v>
      </c>
      <c r="J337" s="24"/>
      <c r="K337" s="24"/>
    </row>
    <row r="338" spans="1:11" x14ac:dyDescent="0.25">
      <c r="A338" s="27" t="str">
        <f t="shared" si="40"/>
        <v/>
      </c>
      <c r="B338" s="28" t="str">
        <f t="shared" ref="B338:B377" si="45">IF(Pay_Num&lt;&gt;"",DATE(YEAR(Loan_Start),MONTH(Loan_Start)+(Pay_Num)*12/Num_Pmt_Per_Year,DAY(Loan_Start)),"")</f>
        <v/>
      </c>
      <c r="C338" s="31" t="str">
        <f t="shared" si="43"/>
        <v/>
      </c>
      <c r="D338" s="31" t="str">
        <f t="shared" si="44"/>
        <v/>
      </c>
      <c r="E338" s="32" t="e">
        <f t="shared" ref="E338:E377" si="46">IF(AND(Pay_Num&lt;&gt;"",Sched_Pay+Scheduled_Extra_Payments&lt;Beg_Bal),Scheduled_Extra_Payments,IF(AND(Pay_Num&lt;&gt;"",Beg_Bal-Sched_Pay&gt;0),Beg_Bal-Sched_Pay,IF(Pay_Num&lt;&gt;"",0,"")))</f>
        <v>#VALUE!</v>
      </c>
      <c r="F338" s="31" t="e">
        <f t="shared" ref="F338:F377" si="47">IF(AND(Pay_Num&lt;&gt;"",Sched_Pay+Extra_Pay&lt;Beg_Bal),Sched_Pay+Extra_Pay,IF(Pay_Num&lt;&gt;"",Beg_Bal,""))</f>
        <v>#VALUE!</v>
      </c>
      <c r="G338" s="31" t="str">
        <f t="shared" si="41"/>
        <v/>
      </c>
      <c r="H338" s="31" t="str">
        <f t="shared" si="42"/>
        <v/>
      </c>
      <c r="I338" s="31" t="e">
        <f t="shared" ref="I338:I377" si="48">IF(AND(Pay_Num&lt;&gt;"",Sched_Pay+Extra_Pay&lt;Beg_Bal),Beg_Bal-Princ,IF(Pay_Num&lt;&gt;"",0,""))</f>
        <v>#VALUE!</v>
      </c>
      <c r="J338" s="24"/>
      <c r="K338" s="24"/>
    </row>
    <row r="339" spans="1:11" x14ac:dyDescent="0.25">
      <c r="A339" s="27" t="str">
        <f t="shared" ref="A339:A377" si="49">IF(Values_Entered,A338+1,"")</f>
        <v/>
      </c>
      <c r="B339" s="28" t="str">
        <f t="shared" si="45"/>
        <v/>
      </c>
      <c r="C339" s="31" t="str">
        <f t="shared" si="43"/>
        <v/>
      </c>
      <c r="D339" s="31" t="str">
        <f t="shared" si="44"/>
        <v/>
      </c>
      <c r="E339" s="32" t="e">
        <f t="shared" si="46"/>
        <v>#VALUE!</v>
      </c>
      <c r="F339" s="31" t="e">
        <f t="shared" si="47"/>
        <v>#VALUE!</v>
      </c>
      <c r="G339" s="31" t="str">
        <f t="shared" ref="G339:G377" si="50">IF(Pay_Num&lt;&gt;"",Total_Pay-Int,"")</f>
        <v/>
      </c>
      <c r="H339" s="31" t="str">
        <f t="shared" ref="H339:H377" si="51">IF(Pay_Num&lt;&gt;"",Beg_Bal*Interest_Rate/Num_Pmt_Per_Year,"")</f>
        <v/>
      </c>
      <c r="I339" s="31" t="e">
        <f t="shared" si="48"/>
        <v>#VALUE!</v>
      </c>
      <c r="J339" s="24"/>
      <c r="K339" s="24"/>
    </row>
    <row r="340" spans="1:11" x14ac:dyDescent="0.25">
      <c r="A340" s="27" t="str">
        <f t="shared" si="49"/>
        <v/>
      </c>
      <c r="B340" s="28" t="str">
        <f t="shared" si="45"/>
        <v/>
      </c>
      <c r="C340" s="31" t="str">
        <f t="shared" ref="C340:C377" si="52">IF(Pay_Num&lt;&gt;"",I339,"")</f>
        <v/>
      </c>
      <c r="D340" s="31" t="str">
        <f t="shared" ref="D340:D377" si="53">IF(Pay_Num&lt;&gt;"",Scheduled_Monthly_Payment,"")</f>
        <v/>
      </c>
      <c r="E340" s="32" t="e">
        <f t="shared" si="46"/>
        <v>#VALUE!</v>
      </c>
      <c r="F340" s="31" t="e">
        <f t="shared" si="47"/>
        <v>#VALUE!</v>
      </c>
      <c r="G340" s="31" t="str">
        <f t="shared" si="50"/>
        <v/>
      </c>
      <c r="H340" s="31" t="str">
        <f t="shared" si="51"/>
        <v/>
      </c>
      <c r="I340" s="31" t="e">
        <f t="shared" si="48"/>
        <v>#VALUE!</v>
      </c>
      <c r="J340" s="24"/>
      <c r="K340" s="24"/>
    </row>
    <row r="341" spans="1:11" x14ac:dyDescent="0.25">
      <c r="A341" s="27" t="str">
        <f t="shared" si="49"/>
        <v/>
      </c>
      <c r="B341" s="28" t="str">
        <f t="shared" si="45"/>
        <v/>
      </c>
      <c r="C341" s="31" t="str">
        <f t="shared" si="52"/>
        <v/>
      </c>
      <c r="D341" s="31" t="str">
        <f t="shared" si="53"/>
        <v/>
      </c>
      <c r="E341" s="32" t="e">
        <f t="shared" si="46"/>
        <v>#VALUE!</v>
      </c>
      <c r="F341" s="31" t="e">
        <f t="shared" si="47"/>
        <v>#VALUE!</v>
      </c>
      <c r="G341" s="31" t="str">
        <f t="shared" si="50"/>
        <v/>
      </c>
      <c r="H341" s="31" t="str">
        <f t="shared" si="51"/>
        <v/>
      </c>
      <c r="I341" s="31" t="e">
        <f t="shared" si="48"/>
        <v>#VALUE!</v>
      </c>
      <c r="J341" s="24"/>
      <c r="K341" s="24"/>
    </row>
    <row r="342" spans="1:11" x14ac:dyDescent="0.25">
      <c r="A342" s="27" t="str">
        <f t="shared" si="49"/>
        <v/>
      </c>
      <c r="B342" s="28" t="str">
        <f t="shared" si="45"/>
        <v/>
      </c>
      <c r="C342" s="31" t="str">
        <f t="shared" si="52"/>
        <v/>
      </c>
      <c r="D342" s="31" t="str">
        <f t="shared" si="53"/>
        <v/>
      </c>
      <c r="E342" s="32" t="e">
        <f t="shared" si="46"/>
        <v>#VALUE!</v>
      </c>
      <c r="F342" s="31" t="e">
        <f t="shared" si="47"/>
        <v>#VALUE!</v>
      </c>
      <c r="G342" s="31" t="str">
        <f t="shared" si="50"/>
        <v/>
      </c>
      <c r="H342" s="31" t="str">
        <f t="shared" si="51"/>
        <v/>
      </c>
      <c r="I342" s="31" t="e">
        <f t="shared" si="48"/>
        <v>#VALUE!</v>
      </c>
      <c r="J342" s="24"/>
      <c r="K342" s="24"/>
    </row>
    <row r="343" spans="1:11" x14ac:dyDescent="0.25">
      <c r="A343" s="27" t="str">
        <f t="shared" si="49"/>
        <v/>
      </c>
      <c r="B343" s="28" t="str">
        <f t="shared" si="45"/>
        <v/>
      </c>
      <c r="C343" s="31" t="str">
        <f t="shared" si="52"/>
        <v/>
      </c>
      <c r="D343" s="31" t="str">
        <f t="shared" si="53"/>
        <v/>
      </c>
      <c r="E343" s="32" t="e">
        <f t="shared" si="46"/>
        <v>#VALUE!</v>
      </c>
      <c r="F343" s="31" t="e">
        <f t="shared" si="47"/>
        <v>#VALUE!</v>
      </c>
      <c r="G343" s="31" t="str">
        <f t="shared" si="50"/>
        <v/>
      </c>
      <c r="H343" s="31" t="str">
        <f t="shared" si="51"/>
        <v/>
      </c>
      <c r="I343" s="31" t="e">
        <f t="shared" si="48"/>
        <v>#VALUE!</v>
      </c>
      <c r="J343" s="24"/>
      <c r="K343" s="24"/>
    </row>
    <row r="344" spans="1:11" x14ac:dyDescent="0.25">
      <c r="A344" s="27" t="str">
        <f t="shared" si="49"/>
        <v/>
      </c>
      <c r="B344" s="28" t="str">
        <f t="shared" si="45"/>
        <v/>
      </c>
      <c r="C344" s="31" t="str">
        <f t="shared" si="52"/>
        <v/>
      </c>
      <c r="D344" s="31" t="str">
        <f t="shared" si="53"/>
        <v/>
      </c>
      <c r="E344" s="32" t="e">
        <f t="shared" si="46"/>
        <v>#VALUE!</v>
      </c>
      <c r="F344" s="31" t="e">
        <f t="shared" si="47"/>
        <v>#VALUE!</v>
      </c>
      <c r="G344" s="31" t="str">
        <f t="shared" si="50"/>
        <v/>
      </c>
      <c r="H344" s="31" t="str">
        <f t="shared" si="51"/>
        <v/>
      </c>
      <c r="I344" s="31" t="e">
        <f t="shared" si="48"/>
        <v>#VALUE!</v>
      </c>
      <c r="J344" s="24"/>
      <c r="K344" s="24"/>
    </row>
    <row r="345" spans="1:11" x14ac:dyDescent="0.25">
      <c r="A345" s="27" t="str">
        <f t="shared" si="49"/>
        <v/>
      </c>
      <c r="B345" s="28" t="str">
        <f t="shared" si="45"/>
        <v/>
      </c>
      <c r="C345" s="31" t="str">
        <f t="shared" si="52"/>
        <v/>
      </c>
      <c r="D345" s="31" t="str">
        <f t="shared" si="53"/>
        <v/>
      </c>
      <c r="E345" s="32" t="e">
        <f t="shared" si="46"/>
        <v>#VALUE!</v>
      </c>
      <c r="F345" s="31" t="e">
        <f t="shared" si="47"/>
        <v>#VALUE!</v>
      </c>
      <c r="G345" s="31" t="str">
        <f t="shared" si="50"/>
        <v/>
      </c>
      <c r="H345" s="31" t="str">
        <f t="shared" si="51"/>
        <v/>
      </c>
      <c r="I345" s="31" t="e">
        <f t="shared" si="48"/>
        <v>#VALUE!</v>
      </c>
      <c r="J345" s="24"/>
      <c r="K345" s="24"/>
    </row>
    <row r="346" spans="1:11" x14ac:dyDescent="0.25">
      <c r="A346" s="27" t="str">
        <f t="shared" si="49"/>
        <v/>
      </c>
      <c r="B346" s="28" t="str">
        <f t="shared" si="45"/>
        <v/>
      </c>
      <c r="C346" s="31" t="str">
        <f t="shared" si="52"/>
        <v/>
      </c>
      <c r="D346" s="31" t="str">
        <f t="shared" si="53"/>
        <v/>
      </c>
      <c r="E346" s="32" t="e">
        <f t="shared" si="46"/>
        <v>#VALUE!</v>
      </c>
      <c r="F346" s="31" t="e">
        <f t="shared" si="47"/>
        <v>#VALUE!</v>
      </c>
      <c r="G346" s="31" t="str">
        <f t="shared" si="50"/>
        <v/>
      </c>
      <c r="H346" s="31" t="str">
        <f t="shared" si="51"/>
        <v/>
      </c>
      <c r="I346" s="31" t="e">
        <f t="shared" si="48"/>
        <v>#VALUE!</v>
      </c>
      <c r="J346" s="24"/>
      <c r="K346" s="24"/>
    </row>
    <row r="347" spans="1:11" x14ac:dyDescent="0.25">
      <c r="A347" s="27" t="str">
        <f t="shared" si="49"/>
        <v/>
      </c>
      <c r="B347" s="28" t="str">
        <f t="shared" si="45"/>
        <v/>
      </c>
      <c r="C347" s="31" t="str">
        <f t="shared" si="52"/>
        <v/>
      </c>
      <c r="D347" s="31" t="str">
        <f t="shared" si="53"/>
        <v/>
      </c>
      <c r="E347" s="32" t="e">
        <f t="shared" si="46"/>
        <v>#VALUE!</v>
      </c>
      <c r="F347" s="31" t="e">
        <f t="shared" si="47"/>
        <v>#VALUE!</v>
      </c>
      <c r="G347" s="31" t="str">
        <f t="shared" si="50"/>
        <v/>
      </c>
      <c r="H347" s="31" t="str">
        <f t="shared" si="51"/>
        <v/>
      </c>
      <c r="I347" s="31" t="e">
        <f t="shared" si="48"/>
        <v>#VALUE!</v>
      </c>
      <c r="J347" s="24"/>
      <c r="K347" s="24"/>
    </row>
    <row r="348" spans="1:11" x14ac:dyDescent="0.25">
      <c r="A348" s="27" t="str">
        <f t="shared" si="49"/>
        <v/>
      </c>
      <c r="B348" s="28" t="str">
        <f t="shared" si="45"/>
        <v/>
      </c>
      <c r="C348" s="31" t="str">
        <f t="shared" si="52"/>
        <v/>
      </c>
      <c r="D348" s="31" t="str">
        <f t="shared" si="53"/>
        <v/>
      </c>
      <c r="E348" s="32" t="e">
        <f t="shared" si="46"/>
        <v>#VALUE!</v>
      </c>
      <c r="F348" s="31" t="e">
        <f t="shared" si="47"/>
        <v>#VALUE!</v>
      </c>
      <c r="G348" s="31" t="str">
        <f t="shared" si="50"/>
        <v/>
      </c>
      <c r="H348" s="31" t="str">
        <f t="shared" si="51"/>
        <v/>
      </c>
      <c r="I348" s="31" t="e">
        <f t="shared" si="48"/>
        <v>#VALUE!</v>
      </c>
      <c r="J348" s="24"/>
      <c r="K348" s="24"/>
    </row>
    <row r="349" spans="1:11" x14ac:dyDescent="0.25">
      <c r="A349" s="27" t="str">
        <f t="shared" si="49"/>
        <v/>
      </c>
      <c r="B349" s="28" t="str">
        <f t="shared" si="45"/>
        <v/>
      </c>
      <c r="C349" s="31" t="str">
        <f t="shared" si="52"/>
        <v/>
      </c>
      <c r="D349" s="31" t="str">
        <f t="shared" si="53"/>
        <v/>
      </c>
      <c r="E349" s="32" t="e">
        <f t="shared" si="46"/>
        <v>#VALUE!</v>
      </c>
      <c r="F349" s="31" t="e">
        <f t="shared" si="47"/>
        <v>#VALUE!</v>
      </c>
      <c r="G349" s="31" t="str">
        <f t="shared" si="50"/>
        <v/>
      </c>
      <c r="H349" s="31" t="str">
        <f t="shared" si="51"/>
        <v/>
      </c>
      <c r="I349" s="31" t="e">
        <f t="shared" si="48"/>
        <v>#VALUE!</v>
      </c>
      <c r="J349" s="24"/>
      <c r="K349" s="24"/>
    </row>
    <row r="350" spans="1:11" x14ac:dyDescent="0.25">
      <c r="A350" s="27" t="str">
        <f t="shared" si="49"/>
        <v/>
      </c>
      <c r="B350" s="28" t="str">
        <f t="shared" si="45"/>
        <v/>
      </c>
      <c r="C350" s="31" t="str">
        <f t="shared" si="52"/>
        <v/>
      </c>
      <c r="D350" s="31" t="str">
        <f t="shared" si="53"/>
        <v/>
      </c>
      <c r="E350" s="32" t="e">
        <f t="shared" si="46"/>
        <v>#VALUE!</v>
      </c>
      <c r="F350" s="31" t="e">
        <f t="shared" si="47"/>
        <v>#VALUE!</v>
      </c>
      <c r="G350" s="31" t="str">
        <f t="shared" si="50"/>
        <v/>
      </c>
      <c r="H350" s="31" t="str">
        <f t="shared" si="51"/>
        <v/>
      </c>
      <c r="I350" s="31" t="e">
        <f t="shared" si="48"/>
        <v>#VALUE!</v>
      </c>
      <c r="J350" s="24"/>
      <c r="K350" s="24"/>
    </row>
    <row r="351" spans="1:11" x14ac:dyDescent="0.25">
      <c r="A351" s="27" t="str">
        <f t="shared" si="49"/>
        <v/>
      </c>
      <c r="B351" s="28" t="str">
        <f t="shared" si="45"/>
        <v/>
      </c>
      <c r="C351" s="31" t="str">
        <f t="shared" si="52"/>
        <v/>
      </c>
      <c r="D351" s="31" t="str">
        <f t="shared" si="53"/>
        <v/>
      </c>
      <c r="E351" s="32" t="e">
        <f t="shared" si="46"/>
        <v>#VALUE!</v>
      </c>
      <c r="F351" s="31" t="e">
        <f t="shared" si="47"/>
        <v>#VALUE!</v>
      </c>
      <c r="G351" s="31" t="str">
        <f t="shared" si="50"/>
        <v/>
      </c>
      <c r="H351" s="31" t="str">
        <f t="shared" si="51"/>
        <v/>
      </c>
      <c r="I351" s="31" t="e">
        <f t="shared" si="48"/>
        <v>#VALUE!</v>
      </c>
      <c r="J351" s="24"/>
      <c r="K351" s="24"/>
    </row>
    <row r="352" spans="1:11" x14ac:dyDescent="0.25">
      <c r="A352" s="27" t="str">
        <f t="shared" si="49"/>
        <v/>
      </c>
      <c r="B352" s="28" t="str">
        <f t="shared" si="45"/>
        <v/>
      </c>
      <c r="C352" s="31" t="str">
        <f t="shared" si="52"/>
        <v/>
      </c>
      <c r="D352" s="31" t="str">
        <f t="shared" si="53"/>
        <v/>
      </c>
      <c r="E352" s="32" t="e">
        <f t="shared" si="46"/>
        <v>#VALUE!</v>
      </c>
      <c r="F352" s="31" t="e">
        <f t="shared" si="47"/>
        <v>#VALUE!</v>
      </c>
      <c r="G352" s="31" t="str">
        <f t="shared" si="50"/>
        <v/>
      </c>
      <c r="H352" s="31" t="str">
        <f t="shared" si="51"/>
        <v/>
      </c>
      <c r="I352" s="31" t="e">
        <f t="shared" si="48"/>
        <v>#VALUE!</v>
      </c>
      <c r="J352" s="24"/>
      <c r="K352" s="24"/>
    </row>
    <row r="353" spans="1:11" x14ac:dyDescent="0.25">
      <c r="A353" s="27" t="str">
        <f t="shared" si="49"/>
        <v/>
      </c>
      <c r="B353" s="28" t="str">
        <f t="shared" si="45"/>
        <v/>
      </c>
      <c r="C353" s="31" t="str">
        <f t="shared" si="52"/>
        <v/>
      </c>
      <c r="D353" s="31" t="str">
        <f t="shared" si="53"/>
        <v/>
      </c>
      <c r="E353" s="32" t="e">
        <f t="shared" si="46"/>
        <v>#VALUE!</v>
      </c>
      <c r="F353" s="31" t="e">
        <f t="shared" si="47"/>
        <v>#VALUE!</v>
      </c>
      <c r="G353" s="31" t="str">
        <f t="shared" si="50"/>
        <v/>
      </c>
      <c r="H353" s="31" t="str">
        <f t="shared" si="51"/>
        <v/>
      </c>
      <c r="I353" s="31" t="e">
        <f t="shared" si="48"/>
        <v>#VALUE!</v>
      </c>
      <c r="J353" s="24"/>
      <c r="K353" s="24"/>
    </row>
    <row r="354" spans="1:11" x14ac:dyDescent="0.25">
      <c r="A354" s="27" t="str">
        <f t="shared" si="49"/>
        <v/>
      </c>
      <c r="B354" s="28" t="str">
        <f t="shared" si="45"/>
        <v/>
      </c>
      <c r="C354" s="31" t="str">
        <f t="shared" si="52"/>
        <v/>
      </c>
      <c r="D354" s="31" t="str">
        <f t="shared" si="53"/>
        <v/>
      </c>
      <c r="E354" s="32" t="e">
        <f t="shared" si="46"/>
        <v>#VALUE!</v>
      </c>
      <c r="F354" s="31" t="e">
        <f t="shared" si="47"/>
        <v>#VALUE!</v>
      </c>
      <c r="G354" s="31" t="str">
        <f t="shared" si="50"/>
        <v/>
      </c>
      <c r="H354" s="31" t="str">
        <f t="shared" si="51"/>
        <v/>
      </c>
      <c r="I354" s="31" t="e">
        <f t="shared" si="48"/>
        <v>#VALUE!</v>
      </c>
      <c r="J354" s="24"/>
      <c r="K354" s="24"/>
    </row>
    <row r="355" spans="1:11" x14ac:dyDescent="0.25">
      <c r="A355" s="27" t="str">
        <f t="shared" si="49"/>
        <v/>
      </c>
      <c r="B355" s="28" t="str">
        <f t="shared" si="45"/>
        <v/>
      </c>
      <c r="C355" s="31" t="str">
        <f t="shared" si="52"/>
        <v/>
      </c>
      <c r="D355" s="31" t="str">
        <f t="shared" si="53"/>
        <v/>
      </c>
      <c r="E355" s="32" t="e">
        <f t="shared" si="46"/>
        <v>#VALUE!</v>
      </c>
      <c r="F355" s="31" t="e">
        <f t="shared" si="47"/>
        <v>#VALUE!</v>
      </c>
      <c r="G355" s="31" t="str">
        <f t="shared" si="50"/>
        <v/>
      </c>
      <c r="H355" s="31" t="str">
        <f t="shared" si="51"/>
        <v/>
      </c>
      <c r="I355" s="31" t="e">
        <f t="shared" si="48"/>
        <v>#VALUE!</v>
      </c>
      <c r="J355" s="24"/>
      <c r="K355" s="24"/>
    </row>
    <row r="356" spans="1:11" x14ac:dyDescent="0.25">
      <c r="A356" s="27" t="str">
        <f t="shared" si="49"/>
        <v/>
      </c>
      <c r="B356" s="28" t="str">
        <f t="shared" si="45"/>
        <v/>
      </c>
      <c r="C356" s="31" t="str">
        <f t="shared" si="52"/>
        <v/>
      </c>
      <c r="D356" s="31" t="str">
        <f t="shared" si="53"/>
        <v/>
      </c>
      <c r="E356" s="32" t="e">
        <f t="shared" si="46"/>
        <v>#VALUE!</v>
      </c>
      <c r="F356" s="31" t="e">
        <f t="shared" si="47"/>
        <v>#VALUE!</v>
      </c>
      <c r="G356" s="31" t="str">
        <f t="shared" si="50"/>
        <v/>
      </c>
      <c r="H356" s="31" t="str">
        <f t="shared" si="51"/>
        <v/>
      </c>
      <c r="I356" s="31" t="e">
        <f t="shared" si="48"/>
        <v>#VALUE!</v>
      </c>
      <c r="J356" s="24"/>
      <c r="K356" s="24"/>
    </row>
    <row r="357" spans="1:11" x14ac:dyDescent="0.25">
      <c r="A357" s="27" t="str">
        <f t="shared" si="49"/>
        <v/>
      </c>
      <c r="B357" s="28" t="str">
        <f t="shared" si="45"/>
        <v/>
      </c>
      <c r="C357" s="31" t="str">
        <f t="shared" si="52"/>
        <v/>
      </c>
      <c r="D357" s="31" t="str">
        <f t="shared" si="53"/>
        <v/>
      </c>
      <c r="E357" s="32" t="e">
        <f t="shared" si="46"/>
        <v>#VALUE!</v>
      </c>
      <c r="F357" s="31" t="e">
        <f t="shared" si="47"/>
        <v>#VALUE!</v>
      </c>
      <c r="G357" s="31" t="str">
        <f t="shared" si="50"/>
        <v/>
      </c>
      <c r="H357" s="31" t="str">
        <f t="shared" si="51"/>
        <v/>
      </c>
      <c r="I357" s="31" t="e">
        <f t="shared" si="48"/>
        <v>#VALUE!</v>
      </c>
      <c r="J357" s="24"/>
      <c r="K357" s="24"/>
    </row>
    <row r="358" spans="1:11" x14ac:dyDescent="0.25">
      <c r="A358" s="27" t="str">
        <f t="shared" si="49"/>
        <v/>
      </c>
      <c r="B358" s="28" t="str">
        <f t="shared" si="45"/>
        <v/>
      </c>
      <c r="C358" s="31" t="str">
        <f t="shared" si="52"/>
        <v/>
      </c>
      <c r="D358" s="31" t="str">
        <f t="shared" si="53"/>
        <v/>
      </c>
      <c r="E358" s="32" t="e">
        <f t="shared" si="46"/>
        <v>#VALUE!</v>
      </c>
      <c r="F358" s="31" t="e">
        <f t="shared" si="47"/>
        <v>#VALUE!</v>
      </c>
      <c r="G358" s="31" t="str">
        <f t="shared" si="50"/>
        <v/>
      </c>
      <c r="H358" s="31" t="str">
        <f t="shared" si="51"/>
        <v/>
      </c>
      <c r="I358" s="31" t="e">
        <f t="shared" si="48"/>
        <v>#VALUE!</v>
      </c>
      <c r="J358" s="24"/>
      <c r="K358" s="24"/>
    </row>
    <row r="359" spans="1:11" x14ac:dyDescent="0.25">
      <c r="A359" s="27" t="str">
        <f t="shared" si="49"/>
        <v/>
      </c>
      <c r="B359" s="28" t="str">
        <f t="shared" si="45"/>
        <v/>
      </c>
      <c r="C359" s="31" t="str">
        <f t="shared" si="52"/>
        <v/>
      </c>
      <c r="D359" s="31" t="str">
        <f t="shared" si="53"/>
        <v/>
      </c>
      <c r="E359" s="32" t="e">
        <f t="shared" si="46"/>
        <v>#VALUE!</v>
      </c>
      <c r="F359" s="31" t="e">
        <f t="shared" si="47"/>
        <v>#VALUE!</v>
      </c>
      <c r="G359" s="31" t="str">
        <f t="shared" si="50"/>
        <v/>
      </c>
      <c r="H359" s="31" t="str">
        <f t="shared" si="51"/>
        <v/>
      </c>
      <c r="I359" s="31" t="e">
        <f t="shared" si="48"/>
        <v>#VALUE!</v>
      </c>
      <c r="J359" s="24"/>
      <c r="K359" s="24"/>
    </row>
    <row r="360" spans="1:11" x14ac:dyDescent="0.25">
      <c r="A360" s="27" t="str">
        <f t="shared" si="49"/>
        <v/>
      </c>
      <c r="B360" s="28" t="str">
        <f t="shared" si="45"/>
        <v/>
      </c>
      <c r="C360" s="31" t="str">
        <f t="shared" si="52"/>
        <v/>
      </c>
      <c r="D360" s="31" t="str">
        <f t="shared" si="53"/>
        <v/>
      </c>
      <c r="E360" s="32" t="e">
        <f t="shared" si="46"/>
        <v>#VALUE!</v>
      </c>
      <c r="F360" s="31" t="e">
        <f t="shared" si="47"/>
        <v>#VALUE!</v>
      </c>
      <c r="G360" s="31" t="str">
        <f t="shared" si="50"/>
        <v/>
      </c>
      <c r="H360" s="31" t="str">
        <f t="shared" si="51"/>
        <v/>
      </c>
      <c r="I360" s="31" t="e">
        <f t="shared" si="48"/>
        <v>#VALUE!</v>
      </c>
      <c r="J360" s="24"/>
      <c r="K360" s="24"/>
    </row>
    <row r="361" spans="1:11" x14ac:dyDescent="0.25">
      <c r="A361" s="27" t="str">
        <f t="shared" si="49"/>
        <v/>
      </c>
      <c r="B361" s="28" t="str">
        <f t="shared" si="45"/>
        <v/>
      </c>
      <c r="C361" s="31" t="str">
        <f t="shared" si="52"/>
        <v/>
      </c>
      <c r="D361" s="31" t="str">
        <f t="shared" si="53"/>
        <v/>
      </c>
      <c r="E361" s="32" t="e">
        <f t="shared" si="46"/>
        <v>#VALUE!</v>
      </c>
      <c r="F361" s="31" t="e">
        <f t="shared" si="47"/>
        <v>#VALUE!</v>
      </c>
      <c r="G361" s="31" t="str">
        <f t="shared" si="50"/>
        <v/>
      </c>
      <c r="H361" s="31" t="str">
        <f t="shared" si="51"/>
        <v/>
      </c>
      <c r="I361" s="31" t="e">
        <f t="shared" si="48"/>
        <v>#VALUE!</v>
      </c>
      <c r="J361" s="24"/>
      <c r="K361" s="24"/>
    </row>
    <row r="362" spans="1:11" x14ac:dyDescent="0.25">
      <c r="A362" s="27" t="str">
        <f t="shared" si="49"/>
        <v/>
      </c>
      <c r="B362" s="28" t="str">
        <f t="shared" si="45"/>
        <v/>
      </c>
      <c r="C362" s="31" t="str">
        <f t="shared" si="52"/>
        <v/>
      </c>
      <c r="D362" s="31" t="str">
        <f t="shared" si="53"/>
        <v/>
      </c>
      <c r="E362" s="32" t="e">
        <f t="shared" si="46"/>
        <v>#VALUE!</v>
      </c>
      <c r="F362" s="31" t="e">
        <f t="shared" si="47"/>
        <v>#VALUE!</v>
      </c>
      <c r="G362" s="31" t="str">
        <f t="shared" si="50"/>
        <v/>
      </c>
      <c r="H362" s="31" t="str">
        <f t="shared" si="51"/>
        <v/>
      </c>
      <c r="I362" s="31" t="e">
        <f t="shared" si="48"/>
        <v>#VALUE!</v>
      </c>
      <c r="J362" s="24"/>
      <c r="K362" s="24"/>
    </row>
    <row r="363" spans="1:11" x14ac:dyDescent="0.25">
      <c r="A363" s="27" t="str">
        <f t="shared" si="49"/>
        <v/>
      </c>
      <c r="B363" s="28" t="str">
        <f t="shared" si="45"/>
        <v/>
      </c>
      <c r="C363" s="31" t="str">
        <f t="shared" si="52"/>
        <v/>
      </c>
      <c r="D363" s="31" t="str">
        <f t="shared" si="53"/>
        <v/>
      </c>
      <c r="E363" s="32" t="e">
        <f t="shared" si="46"/>
        <v>#VALUE!</v>
      </c>
      <c r="F363" s="31" t="e">
        <f t="shared" si="47"/>
        <v>#VALUE!</v>
      </c>
      <c r="G363" s="31" t="str">
        <f t="shared" si="50"/>
        <v/>
      </c>
      <c r="H363" s="31" t="str">
        <f t="shared" si="51"/>
        <v/>
      </c>
      <c r="I363" s="31" t="e">
        <f t="shared" si="48"/>
        <v>#VALUE!</v>
      </c>
      <c r="J363" s="24"/>
      <c r="K363" s="24"/>
    </row>
    <row r="364" spans="1:11" x14ac:dyDescent="0.25">
      <c r="A364" s="27" t="str">
        <f t="shared" si="49"/>
        <v/>
      </c>
      <c r="B364" s="28" t="str">
        <f t="shared" si="45"/>
        <v/>
      </c>
      <c r="C364" s="31" t="str">
        <f t="shared" si="52"/>
        <v/>
      </c>
      <c r="D364" s="31" t="str">
        <f t="shared" si="53"/>
        <v/>
      </c>
      <c r="E364" s="32" t="e">
        <f t="shared" si="46"/>
        <v>#VALUE!</v>
      </c>
      <c r="F364" s="31" t="e">
        <f t="shared" si="47"/>
        <v>#VALUE!</v>
      </c>
      <c r="G364" s="31" t="str">
        <f t="shared" si="50"/>
        <v/>
      </c>
      <c r="H364" s="31" t="str">
        <f t="shared" si="51"/>
        <v/>
      </c>
      <c r="I364" s="31" t="e">
        <f t="shared" si="48"/>
        <v>#VALUE!</v>
      </c>
      <c r="J364" s="24"/>
      <c r="K364" s="24"/>
    </row>
    <row r="365" spans="1:11" x14ac:dyDescent="0.25">
      <c r="A365" s="27" t="str">
        <f t="shared" si="49"/>
        <v/>
      </c>
      <c r="B365" s="28" t="str">
        <f t="shared" si="45"/>
        <v/>
      </c>
      <c r="C365" s="31" t="str">
        <f t="shared" si="52"/>
        <v/>
      </c>
      <c r="D365" s="31" t="str">
        <f t="shared" si="53"/>
        <v/>
      </c>
      <c r="E365" s="32" t="e">
        <f t="shared" si="46"/>
        <v>#VALUE!</v>
      </c>
      <c r="F365" s="31" t="e">
        <f t="shared" si="47"/>
        <v>#VALUE!</v>
      </c>
      <c r="G365" s="31" t="str">
        <f t="shared" si="50"/>
        <v/>
      </c>
      <c r="H365" s="31" t="str">
        <f t="shared" si="51"/>
        <v/>
      </c>
      <c r="I365" s="31" t="e">
        <f t="shared" si="48"/>
        <v>#VALUE!</v>
      </c>
      <c r="J365" s="24"/>
      <c r="K365" s="24"/>
    </row>
    <row r="366" spans="1:11" x14ac:dyDescent="0.25">
      <c r="A366" s="27" t="str">
        <f t="shared" si="49"/>
        <v/>
      </c>
      <c r="B366" s="28" t="str">
        <f t="shared" si="45"/>
        <v/>
      </c>
      <c r="C366" s="31" t="str">
        <f t="shared" si="52"/>
        <v/>
      </c>
      <c r="D366" s="31" t="str">
        <f t="shared" si="53"/>
        <v/>
      </c>
      <c r="E366" s="32" t="e">
        <f t="shared" si="46"/>
        <v>#VALUE!</v>
      </c>
      <c r="F366" s="31" t="e">
        <f t="shared" si="47"/>
        <v>#VALUE!</v>
      </c>
      <c r="G366" s="31" t="str">
        <f t="shared" si="50"/>
        <v/>
      </c>
      <c r="H366" s="31" t="str">
        <f t="shared" si="51"/>
        <v/>
      </c>
      <c r="I366" s="31" t="e">
        <f t="shared" si="48"/>
        <v>#VALUE!</v>
      </c>
      <c r="J366" s="24"/>
      <c r="K366" s="24"/>
    </row>
    <row r="367" spans="1:11" x14ac:dyDescent="0.25">
      <c r="A367" s="27" t="str">
        <f t="shared" si="49"/>
        <v/>
      </c>
      <c r="B367" s="28" t="str">
        <f t="shared" si="45"/>
        <v/>
      </c>
      <c r="C367" s="31" t="str">
        <f t="shared" si="52"/>
        <v/>
      </c>
      <c r="D367" s="31" t="str">
        <f t="shared" si="53"/>
        <v/>
      </c>
      <c r="E367" s="32" t="e">
        <f t="shared" si="46"/>
        <v>#VALUE!</v>
      </c>
      <c r="F367" s="31" t="e">
        <f t="shared" si="47"/>
        <v>#VALUE!</v>
      </c>
      <c r="G367" s="31" t="str">
        <f t="shared" si="50"/>
        <v/>
      </c>
      <c r="H367" s="31" t="str">
        <f t="shared" si="51"/>
        <v/>
      </c>
      <c r="I367" s="31" t="e">
        <f t="shared" si="48"/>
        <v>#VALUE!</v>
      </c>
      <c r="J367" s="24"/>
      <c r="K367" s="24"/>
    </row>
    <row r="368" spans="1:11" x14ac:dyDescent="0.25">
      <c r="A368" s="27" t="str">
        <f t="shared" si="49"/>
        <v/>
      </c>
      <c r="B368" s="28" t="str">
        <f t="shared" si="45"/>
        <v/>
      </c>
      <c r="C368" s="31" t="str">
        <f t="shared" si="52"/>
        <v/>
      </c>
      <c r="D368" s="31" t="str">
        <f t="shared" si="53"/>
        <v/>
      </c>
      <c r="E368" s="32" t="e">
        <f t="shared" si="46"/>
        <v>#VALUE!</v>
      </c>
      <c r="F368" s="31" t="e">
        <f t="shared" si="47"/>
        <v>#VALUE!</v>
      </c>
      <c r="G368" s="31" t="str">
        <f t="shared" si="50"/>
        <v/>
      </c>
      <c r="H368" s="31" t="str">
        <f t="shared" si="51"/>
        <v/>
      </c>
      <c r="I368" s="31" t="e">
        <f t="shared" si="48"/>
        <v>#VALUE!</v>
      </c>
      <c r="J368" s="24"/>
      <c r="K368" s="24"/>
    </row>
    <row r="369" spans="1:11" x14ac:dyDescent="0.25">
      <c r="A369" s="27" t="str">
        <f t="shared" si="49"/>
        <v/>
      </c>
      <c r="B369" s="28" t="str">
        <f t="shared" si="45"/>
        <v/>
      </c>
      <c r="C369" s="31" t="str">
        <f t="shared" si="52"/>
        <v/>
      </c>
      <c r="D369" s="31" t="str">
        <f t="shared" si="53"/>
        <v/>
      </c>
      <c r="E369" s="32" t="e">
        <f t="shared" si="46"/>
        <v>#VALUE!</v>
      </c>
      <c r="F369" s="31" t="e">
        <f t="shared" si="47"/>
        <v>#VALUE!</v>
      </c>
      <c r="G369" s="31" t="str">
        <f t="shared" si="50"/>
        <v/>
      </c>
      <c r="H369" s="31" t="str">
        <f t="shared" si="51"/>
        <v/>
      </c>
      <c r="I369" s="31" t="e">
        <f t="shared" si="48"/>
        <v>#VALUE!</v>
      </c>
      <c r="J369" s="24"/>
      <c r="K369" s="24"/>
    </row>
    <row r="370" spans="1:11" x14ac:dyDescent="0.25">
      <c r="A370" s="27" t="str">
        <f t="shared" si="49"/>
        <v/>
      </c>
      <c r="B370" s="28" t="str">
        <f t="shared" si="45"/>
        <v/>
      </c>
      <c r="C370" s="31" t="str">
        <f t="shared" si="52"/>
        <v/>
      </c>
      <c r="D370" s="31" t="str">
        <f t="shared" si="53"/>
        <v/>
      </c>
      <c r="E370" s="32" t="e">
        <f t="shared" si="46"/>
        <v>#VALUE!</v>
      </c>
      <c r="F370" s="31" t="e">
        <f t="shared" si="47"/>
        <v>#VALUE!</v>
      </c>
      <c r="G370" s="31" t="str">
        <f t="shared" si="50"/>
        <v/>
      </c>
      <c r="H370" s="31" t="str">
        <f t="shared" si="51"/>
        <v/>
      </c>
      <c r="I370" s="31" t="e">
        <f t="shared" si="48"/>
        <v>#VALUE!</v>
      </c>
      <c r="J370" s="24"/>
      <c r="K370" s="24"/>
    </row>
    <row r="371" spans="1:11" x14ac:dyDescent="0.25">
      <c r="A371" s="27" t="str">
        <f t="shared" si="49"/>
        <v/>
      </c>
      <c r="B371" s="28" t="str">
        <f t="shared" si="45"/>
        <v/>
      </c>
      <c r="C371" s="31" t="str">
        <f t="shared" si="52"/>
        <v/>
      </c>
      <c r="D371" s="31" t="str">
        <f t="shared" si="53"/>
        <v/>
      </c>
      <c r="E371" s="32" t="e">
        <f t="shared" si="46"/>
        <v>#VALUE!</v>
      </c>
      <c r="F371" s="31" t="e">
        <f t="shared" si="47"/>
        <v>#VALUE!</v>
      </c>
      <c r="G371" s="31" t="str">
        <f t="shared" si="50"/>
        <v/>
      </c>
      <c r="H371" s="31" t="str">
        <f t="shared" si="51"/>
        <v/>
      </c>
      <c r="I371" s="31" t="e">
        <f t="shared" si="48"/>
        <v>#VALUE!</v>
      </c>
      <c r="J371" s="24"/>
      <c r="K371" s="24"/>
    </row>
    <row r="372" spans="1:11" x14ac:dyDescent="0.25">
      <c r="A372" s="27" t="str">
        <f t="shared" si="49"/>
        <v/>
      </c>
      <c r="B372" s="28" t="str">
        <f t="shared" si="45"/>
        <v/>
      </c>
      <c r="C372" s="31" t="str">
        <f t="shared" si="52"/>
        <v/>
      </c>
      <c r="D372" s="31" t="str">
        <f t="shared" si="53"/>
        <v/>
      </c>
      <c r="E372" s="32" t="e">
        <f t="shared" si="46"/>
        <v>#VALUE!</v>
      </c>
      <c r="F372" s="31" t="e">
        <f t="shared" si="47"/>
        <v>#VALUE!</v>
      </c>
      <c r="G372" s="31" t="str">
        <f t="shared" si="50"/>
        <v/>
      </c>
      <c r="H372" s="31" t="str">
        <f t="shared" si="51"/>
        <v/>
      </c>
      <c r="I372" s="31" t="e">
        <f t="shared" si="48"/>
        <v>#VALUE!</v>
      </c>
      <c r="J372" s="24"/>
      <c r="K372" s="24"/>
    </row>
    <row r="373" spans="1:11" x14ac:dyDescent="0.25">
      <c r="A373" s="27" t="str">
        <f t="shared" si="49"/>
        <v/>
      </c>
      <c r="B373" s="28" t="str">
        <f t="shared" si="45"/>
        <v/>
      </c>
      <c r="C373" s="31" t="str">
        <f t="shared" si="52"/>
        <v/>
      </c>
      <c r="D373" s="31" t="str">
        <f t="shared" si="53"/>
        <v/>
      </c>
      <c r="E373" s="32" t="e">
        <f t="shared" si="46"/>
        <v>#VALUE!</v>
      </c>
      <c r="F373" s="31" t="e">
        <f t="shared" si="47"/>
        <v>#VALUE!</v>
      </c>
      <c r="G373" s="31" t="str">
        <f t="shared" si="50"/>
        <v/>
      </c>
      <c r="H373" s="31" t="str">
        <f t="shared" si="51"/>
        <v/>
      </c>
      <c r="I373" s="31" t="e">
        <f t="shared" si="48"/>
        <v>#VALUE!</v>
      </c>
      <c r="J373" s="24"/>
      <c r="K373" s="24"/>
    </row>
    <row r="374" spans="1:11" x14ac:dyDescent="0.25">
      <c r="A374" s="27" t="str">
        <f t="shared" si="49"/>
        <v/>
      </c>
      <c r="B374" s="28" t="str">
        <f t="shared" si="45"/>
        <v/>
      </c>
      <c r="C374" s="31" t="str">
        <f t="shared" si="52"/>
        <v/>
      </c>
      <c r="D374" s="31" t="str">
        <f t="shared" si="53"/>
        <v/>
      </c>
      <c r="E374" s="32" t="e">
        <f t="shared" si="46"/>
        <v>#VALUE!</v>
      </c>
      <c r="F374" s="31" t="e">
        <f t="shared" si="47"/>
        <v>#VALUE!</v>
      </c>
      <c r="G374" s="31" t="str">
        <f t="shared" si="50"/>
        <v/>
      </c>
      <c r="H374" s="31" t="str">
        <f t="shared" si="51"/>
        <v/>
      </c>
      <c r="I374" s="31" t="e">
        <f t="shared" si="48"/>
        <v>#VALUE!</v>
      </c>
      <c r="J374" s="24"/>
      <c r="K374" s="24"/>
    </row>
    <row r="375" spans="1:11" x14ac:dyDescent="0.25">
      <c r="A375" s="27" t="str">
        <f t="shared" si="49"/>
        <v/>
      </c>
      <c r="B375" s="28" t="str">
        <f t="shared" si="45"/>
        <v/>
      </c>
      <c r="C375" s="31" t="str">
        <f t="shared" si="52"/>
        <v/>
      </c>
      <c r="D375" s="31" t="str">
        <f t="shared" si="53"/>
        <v/>
      </c>
      <c r="E375" s="32" t="e">
        <f t="shared" si="46"/>
        <v>#VALUE!</v>
      </c>
      <c r="F375" s="31" t="e">
        <f t="shared" si="47"/>
        <v>#VALUE!</v>
      </c>
      <c r="G375" s="31" t="str">
        <f t="shared" si="50"/>
        <v/>
      </c>
      <c r="H375" s="31" t="str">
        <f t="shared" si="51"/>
        <v/>
      </c>
      <c r="I375" s="31" t="e">
        <f t="shared" si="48"/>
        <v>#VALUE!</v>
      </c>
      <c r="J375" s="24"/>
      <c r="K375" s="24"/>
    </row>
    <row r="376" spans="1:11" x14ac:dyDescent="0.25">
      <c r="A376" s="27" t="str">
        <f t="shared" si="49"/>
        <v/>
      </c>
      <c r="B376" s="28" t="str">
        <f t="shared" si="45"/>
        <v/>
      </c>
      <c r="C376" s="31" t="str">
        <f t="shared" si="52"/>
        <v/>
      </c>
      <c r="D376" s="31" t="str">
        <f t="shared" si="53"/>
        <v/>
      </c>
      <c r="E376" s="32" t="e">
        <f t="shared" si="46"/>
        <v>#VALUE!</v>
      </c>
      <c r="F376" s="31" t="e">
        <f t="shared" si="47"/>
        <v>#VALUE!</v>
      </c>
      <c r="G376" s="31" t="str">
        <f t="shared" si="50"/>
        <v/>
      </c>
      <c r="H376" s="31" t="str">
        <f t="shared" si="51"/>
        <v/>
      </c>
      <c r="I376" s="31" t="e">
        <f t="shared" si="48"/>
        <v>#VALUE!</v>
      </c>
      <c r="J376" s="24"/>
      <c r="K376" s="24"/>
    </row>
    <row r="377" spans="1:11" x14ac:dyDescent="0.25">
      <c r="A377" s="27" t="str">
        <f t="shared" si="49"/>
        <v/>
      </c>
      <c r="B377" s="28" t="str">
        <f t="shared" si="45"/>
        <v/>
      </c>
      <c r="C377" s="31" t="str">
        <f t="shared" si="52"/>
        <v/>
      </c>
      <c r="D377" s="31" t="str">
        <f t="shared" si="53"/>
        <v/>
      </c>
      <c r="E377" s="32" t="e">
        <f t="shared" si="46"/>
        <v>#VALUE!</v>
      </c>
      <c r="F377" s="31" t="e">
        <f t="shared" si="47"/>
        <v>#VALUE!</v>
      </c>
      <c r="G377" s="31" t="str">
        <f t="shared" si="50"/>
        <v/>
      </c>
      <c r="H377" s="31" t="str">
        <f t="shared" si="51"/>
        <v/>
      </c>
      <c r="I377" s="31" t="e">
        <f t="shared" si="48"/>
        <v>#VALUE!</v>
      </c>
      <c r="J377" s="24"/>
      <c r="K377" s="24"/>
    </row>
    <row r="378" spans="1:11" x14ac:dyDescent="0.25">
      <c r="A378" s="5"/>
      <c r="B378" s="5"/>
      <c r="C378" s="5"/>
      <c r="D378" s="5"/>
      <c r="E378" s="5"/>
      <c r="F378" s="5"/>
      <c r="G378" s="5"/>
      <c r="H378" s="5"/>
      <c r="I378" s="5"/>
    </row>
  </sheetData>
  <sheetProtection selectLockedCells="1"/>
  <mergeCells count="3">
    <mergeCell ref="B5:D5"/>
    <mergeCell ref="F5:H5"/>
    <mergeCell ref="C13:D13"/>
  </mergeCells>
  <conditionalFormatting sqref="A18:D377">
    <cfRule type="expression" dxfId="5" priority="2" stopIfTrue="1">
      <formula>IF(ROW(A18)=Last_Row,TRUE, FALSE)</formula>
    </cfRule>
    <cfRule type="expression" dxfId="4" priority="3" stopIfTrue="1">
      <formula>IF(ROW(A18)&lt;Last_Row,TRUE, FALSE)</formula>
    </cfRule>
  </conditionalFormatting>
  <conditionalFormatting sqref="A18:I377">
    <cfRule type="expression" dxfId="3" priority="1" stopIfTrue="1">
      <formula>IF(ROW(A18)&gt;Last_Row,TRUE, FALSE)</formula>
    </cfRule>
  </conditionalFormatting>
  <conditionalFormatting sqref="E18:E377">
    <cfRule type="expression" dxfId="2" priority="8" stopIfTrue="1">
      <formula>IF(ROW(E18)=Last_Row,TRUE, FALSE)</formula>
    </cfRule>
  </conditionalFormatting>
  <conditionalFormatting sqref="F18:I377">
    <cfRule type="expression" dxfId="1" priority="5" stopIfTrue="1">
      <formula>IF(ROW(F18)=Last_Row,TRUE, FALSE)</formula>
    </cfRule>
    <cfRule type="expression" dxfId="0" priority="6" stopIfTrue="1">
      <formula>IF(ROW(F18)&lt;=Last_Row,TRUE, FALSE)</formula>
    </cfRule>
  </conditionalFormatting>
  <dataValidations count="3">
    <dataValidation allowBlank="1" showInputMessage="1" showErrorMessage="1" promptTitle="Extra Payments" prompt="Enter an amount here if you want to make additional principal payments every pay period._x000a__x000a_For occasional extra payments, enter the extra principal amounts directly in the 'Extra Payment' column below." sqref="D11"/>
    <dataValidation type="date" operator="greaterThanOrEqual" allowBlank="1" showInputMessage="1" showErrorMessage="1" errorTitle="Date" error="Please enter a valid date greater than or equal to January 1, 1900." sqref="D9:D10">
      <formula1>1</formula1>
    </dataValidation>
    <dataValidation type="whole" allowBlank="1" showInputMessage="1" showErrorMessage="1" errorTitle="Years" error="Please enter a whole number of years from 1 to 30." sqref="D8">
      <formula1>1</formula1>
      <formula2>30</formula2>
    </dataValidation>
  </dataValidations>
  <printOptions horizontalCentered="1"/>
  <pageMargins left="0.75" right="0.5" top="0.5" bottom="0.5" header="0.5" footer="0.5"/>
  <pageSetup scale="8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0"/>
  <sheetViews>
    <sheetView zoomScale="148" zoomScaleNormal="148" workbookViewId="0">
      <selection activeCell="B2" sqref="B2"/>
    </sheetView>
  </sheetViews>
  <sheetFormatPr defaultRowHeight="13.2" x14ac:dyDescent="0.25"/>
  <cols>
    <col min="1" max="1" width="25" customWidth="1"/>
    <col min="2" max="2" width="18.44140625" customWidth="1"/>
    <col min="3" max="3" width="16.5546875" customWidth="1"/>
    <col min="4" max="4" width="16.6640625" customWidth="1"/>
    <col min="5" max="5" width="25.109375" bestFit="1" customWidth="1"/>
    <col min="6" max="6" width="11.88671875" customWidth="1"/>
    <col min="7" max="7" width="18" customWidth="1"/>
    <col min="8" max="8" width="10.33203125" style="35" customWidth="1"/>
    <col min="9" max="9" width="14.33203125" bestFit="1" customWidth="1"/>
    <col min="10" max="10" width="6.5546875" bestFit="1" customWidth="1"/>
  </cols>
  <sheetData>
    <row r="1" spans="1:8" x14ac:dyDescent="0.25">
      <c r="A1" s="283" t="s">
        <v>83</v>
      </c>
      <c r="B1" s="284"/>
      <c r="C1" s="285"/>
      <c r="D1" s="169" t="s">
        <v>75</v>
      </c>
      <c r="E1" s="286" t="s">
        <v>67</v>
      </c>
      <c r="F1" s="288"/>
      <c r="G1" s="286" t="s">
        <v>46</v>
      </c>
      <c r="H1" s="287"/>
    </row>
    <row r="2" spans="1:8" x14ac:dyDescent="0.25">
      <c r="A2" s="173" t="s">
        <v>25</v>
      </c>
      <c r="B2" s="182">
        <v>0</v>
      </c>
      <c r="C2" s="173" t="s">
        <v>30</v>
      </c>
      <c r="D2" s="183" t="str">
        <f>USDA!Scheduled_Monthly_Payment</f>
        <v/>
      </c>
      <c r="E2" s="173" t="s">
        <v>24</v>
      </c>
      <c r="F2" s="183">
        <f>B2*0.01</f>
        <v>0</v>
      </c>
      <c r="G2" s="173" t="s">
        <v>39</v>
      </c>
      <c r="H2" s="186">
        <v>0</v>
      </c>
    </row>
    <row r="3" spans="1:8" x14ac:dyDescent="0.25">
      <c r="A3" s="173" t="s">
        <v>27</v>
      </c>
      <c r="B3" s="181">
        <v>0</v>
      </c>
      <c r="C3" s="173" t="s">
        <v>37</v>
      </c>
      <c r="D3" s="183">
        <f>H4/12</f>
        <v>125</v>
      </c>
      <c r="E3" s="173" t="s">
        <v>43</v>
      </c>
      <c r="F3" s="184">
        <v>450</v>
      </c>
      <c r="G3" s="173" t="s">
        <v>40</v>
      </c>
      <c r="H3" s="187">
        <v>30</v>
      </c>
    </row>
    <row r="4" spans="1:8" x14ac:dyDescent="0.25">
      <c r="A4" s="179" t="s">
        <v>86</v>
      </c>
      <c r="B4" s="121">
        <f>B2-(B2*B3)</f>
        <v>0</v>
      </c>
      <c r="C4" s="173" t="s">
        <v>38</v>
      </c>
      <c r="D4" s="183">
        <f>H5/12</f>
        <v>375</v>
      </c>
      <c r="E4" s="173" t="s">
        <v>44</v>
      </c>
      <c r="F4" s="184">
        <v>600</v>
      </c>
      <c r="G4" s="173" t="s">
        <v>36</v>
      </c>
      <c r="H4" s="188">
        <v>1500</v>
      </c>
    </row>
    <row r="5" spans="1:8" x14ac:dyDescent="0.25">
      <c r="A5" s="179" t="s">
        <v>85</v>
      </c>
      <c r="B5" s="121">
        <f>0.01*B4</f>
        <v>0</v>
      </c>
      <c r="C5" s="179" t="s">
        <v>92</v>
      </c>
      <c r="D5" s="183">
        <f>(B2*0.0035)/12</f>
        <v>0</v>
      </c>
      <c r="E5" s="173" t="s">
        <v>77</v>
      </c>
      <c r="F5" s="184">
        <v>0</v>
      </c>
      <c r="G5" s="173" t="s">
        <v>28</v>
      </c>
      <c r="H5" s="188">
        <v>4500</v>
      </c>
    </row>
    <row r="6" spans="1:8" x14ac:dyDescent="0.25">
      <c r="A6" s="179" t="s">
        <v>87</v>
      </c>
      <c r="B6" s="121">
        <f>SUM(B4:B5)</f>
        <v>0</v>
      </c>
      <c r="C6" s="177" t="s">
        <v>32</v>
      </c>
      <c r="D6" s="185">
        <f>SUM(D2:D5)</f>
        <v>500</v>
      </c>
      <c r="E6" s="177" t="s">
        <v>45</v>
      </c>
      <c r="F6" s="185">
        <f>SUM(F2:F5)</f>
        <v>1050</v>
      </c>
      <c r="G6" s="271" t="str">
        <f>'FHA Buyer'!G6</f>
        <v>Choose Est SBAC</v>
      </c>
      <c r="H6" s="272">
        <v>1.7500000000000002E-2</v>
      </c>
    </row>
    <row r="7" spans="1:8" ht="15.75" customHeight="1" x14ac:dyDescent="0.25">
      <c r="A7" s="119"/>
      <c r="B7" s="119"/>
    </row>
    <row r="8" spans="1:8" x14ac:dyDescent="0.25">
      <c r="D8" s="33"/>
    </row>
    <row r="9" spans="1:8" ht="15.6" x14ac:dyDescent="0.3">
      <c r="A9" s="158" t="s">
        <v>64</v>
      </c>
    </row>
    <row r="11" spans="1:8" x14ac:dyDescent="0.25">
      <c r="A11" s="135" t="s">
        <v>65</v>
      </c>
    </row>
    <row r="12" spans="1:8" x14ac:dyDescent="0.25">
      <c r="A12" s="129" t="s">
        <v>23</v>
      </c>
      <c r="B12" s="121">
        <f>B2*B3</f>
        <v>0</v>
      </c>
      <c r="E12" s="56"/>
    </row>
    <row r="13" spans="1:8" x14ac:dyDescent="0.25">
      <c r="A13" s="129" t="s">
        <v>24</v>
      </c>
      <c r="B13" s="130">
        <f>-B2*0.01</f>
        <v>0</v>
      </c>
    </row>
    <row r="14" spans="1:8" x14ac:dyDescent="0.25">
      <c r="A14" s="132" t="s">
        <v>61</v>
      </c>
      <c r="B14" s="134">
        <f>SUM(B12:B13)</f>
        <v>0</v>
      </c>
      <c r="E14" s="56"/>
    </row>
    <row r="15" spans="1:8" x14ac:dyDescent="0.25">
      <c r="E15" s="56"/>
    </row>
    <row r="16" spans="1:8" x14ac:dyDescent="0.25">
      <c r="A16" s="135" t="s">
        <v>66</v>
      </c>
      <c r="C16" s="136"/>
    </row>
    <row r="17" spans="1:4" x14ac:dyDescent="0.25">
      <c r="A17" s="131" t="s">
        <v>56</v>
      </c>
      <c r="B17" s="121">
        <f>IF(B2&lt;200000,B5*0.04,B5*0.035)</f>
        <v>0</v>
      </c>
    </row>
    <row r="18" spans="1:4" x14ac:dyDescent="0.25">
      <c r="A18" s="131" t="str">
        <f>'FHA Buyer'!A18</f>
        <v>Seller Paid Closing Costs If Any</v>
      </c>
      <c r="B18" s="257">
        <v>0</v>
      </c>
    </row>
    <row r="19" spans="1:4" x14ac:dyDescent="0.25">
      <c r="A19" s="132" t="s">
        <v>62</v>
      </c>
      <c r="B19" s="121">
        <f>B17-B18</f>
        <v>0</v>
      </c>
    </row>
    <row r="20" spans="1:4" x14ac:dyDescent="0.25">
      <c r="A20" s="172"/>
    </row>
    <row r="21" spans="1:4" x14ac:dyDescent="0.25">
      <c r="A21" s="172" t="s">
        <v>78</v>
      </c>
      <c r="B21" s="121">
        <f>IF(B2=0,0,(B2*0.03))</f>
        <v>0</v>
      </c>
    </row>
    <row r="22" spans="1:4" x14ac:dyDescent="0.25">
      <c r="A22" s="172" t="s">
        <v>79</v>
      </c>
      <c r="B22" s="257">
        <f>B2*H6</f>
        <v>0</v>
      </c>
    </row>
    <row r="23" spans="1:4" x14ac:dyDescent="0.25">
      <c r="A23" s="172" t="s">
        <v>80</v>
      </c>
      <c r="B23" s="66">
        <f>B21-B22</f>
        <v>0</v>
      </c>
    </row>
    <row r="24" spans="1:4" x14ac:dyDescent="0.25">
      <c r="D24" s="136"/>
    </row>
    <row r="25" spans="1:4" ht="13.8" thickBot="1" x14ac:dyDescent="0.3">
      <c r="A25" s="137" t="s">
        <v>63</v>
      </c>
      <c r="B25" s="138">
        <f>B14+B23+B19</f>
        <v>0</v>
      </c>
    </row>
    <row r="26" spans="1:4" ht="13.8" thickTop="1" x14ac:dyDescent="0.25"/>
    <row r="27" spans="1:4" ht="13.8" thickBot="1" x14ac:dyDescent="0.3">
      <c r="A27" s="153" t="s">
        <v>73</v>
      </c>
      <c r="B27" s="165">
        <v>0</v>
      </c>
    </row>
    <row r="28" spans="1:4" ht="13.8" thickTop="1" x14ac:dyDescent="0.25">
      <c r="A28" s="153" t="s">
        <v>74</v>
      </c>
      <c r="B28" s="136">
        <f>B25+B27</f>
        <v>0</v>
      </c>
    </row>
    <row r="30" spans="1:4" x14ac:dyDescent="0.25">
      <c r="A30" s="153" t="s">
        <v>82</v>
      </c>
      <c r="B30" s="33">
        <f>2*D6</f>
        <v>1000</v>
      </c>
    </row>
  </sheetData>
  <mergeCells count="3">
    <mergeCell ref="E1:F1"/>
    <mergeCell ref="G1:H1"/>
    <mergeCell ref="A1:C1"/>
  </mergeCells>
  <dataValidations count="1">
    <dataValidation type="list" allowBlank="1" showInputMessage="1" showErrorMessage="1" sqref="H6">
      <formula1>"0,0.025,.05,.075,.01,.0125,.015,.0175,.02,.0225,.025,.0275,.03,.0325,.035,.0375,.04,.0425,.045,.0475,.05,.0525,.055,.0575,.06"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49"/>
  <sheetViews>
    <sheetView zoomScale="120" zoomScaleNormal="120" workbookViewId="0">
      <selection activeCell="A15" sqref="A15"/>
    </sheetView>
  </sheetViews>
  <sheetFormatPr defaultRowHeight="18" customHeight="1" x14ac:dyDescent="0.25"/>
  <cols>
    <col min="1" max="1" width="22.6640625" customWidth="1"/>
    <col min="2" max="2" width="16.6640625" customWidth="1"/>
    <col min="3" max="3" width="19.109375" customWidth="1"/>
    <col min="4" max="4" width="15.33203125" customWidth="1"/>
    <col min="5" max="5" width="21.44140625" customWidth="1"/>
    <col min="6" max="6" width="16.88671875" bestFit="1" customWidth="1"/>
    <col min="7" max="7" width="17.109375" style="41" customWidth="1"/>
    <col min="8" max="8" width="11.5546875" customWidth="1"/>
    <col min="9" max="9" width="15.88671875" customWidth="1"/>
    <col min="10" max="10" width="10.44140625" customWidth="1"/>
    <col min="11" max="11" width="14.6640625" bestFit="1" customWidth="1"/>
    <col min="12" max="12" width="12.33203125" bestFit="1" customWidth="1"/>
    <col min="13" max="13" width="10.88671875" bestFit="1" customWidth="1"/>
    <col min="14" max="14" width="12.33203125" bestFit="1" customWidth="1"/>
  </cols>
  <sheetData>
    <row r="1" spans="1:14" ht="18" customHeight="1" x14ac:dyDescent="0.25">
      <c r="A1" s="58" t="s">
        <v>33</v>
      </c>
      <c r="B1" s="197"/>
      <c r="C1" s="197"/>
      <c r="D1" s="60" t="s">
        <v>47</v>
      </c>
      <c r="E1" s="62" t="s">
        <v>41</v>
      </c>
      <c r="F1" s="197"/>
      <c r="G1" s="63" t="s">
        <v>89</v>
      </c>
      <c r="H1" s="206"/>
      <c r="I1" s="289" t="s">
        <v>46</v>
      </c>
      <c r="J1" s="289"/>
      <c r="K1" s="56"/>
    </row>
    <row r="2" spans="1:14" ht="18" customHeight="1" x14ac:dyDescent="0.25">
      <c r="A2" s="105" t="s">
        <v>25</v>
      </c>
      <c r="B2" s="106">
        <f>'FHA Buyer'!B2</f>
        <v>0</v>
      </c>
      <c r="C2" s="107" t="s">
        <v>30</v>
      </c>
      <c r="D2" s="108" t="str">
        <f>FHA!H6</f>
        <v/>
      </c>
      <c r="E2" s="198" t="s">
        <v>23</v>
      </c>
      <c r="F2" s="121">
        <f>'FHA Buyer'!B14</f>
        <v>0</v>
      </c>
      <c r="G2" s="75" t="s">
        <v>24</v>
      </c>
      <c r="H2" s="76">
        <f>'FHA Buyer'!F2</f>
        <v>0</v>
      </c>
      <c r="I2" s="77" t="s">
        <v>39</v>
      </c>
      <c r="J2" s="101">
        <f>'FHA Buyer'!H2</f>
        <v>0.06</v>
      </c>
      <c r="K2" s="122"/>
    </row>
    <row r="3" spans="1:14" ht="18" customHeight="1" x14ac:dyDescent="0.25">
      <c r="A3" s="79" t="s">
        <v>27</v>
      </c>
      <c r="B3" s="203">
        <f>'FHA Buyer'!B3</f>
        <v>3.5000000000000003E-2</v>
      </c>
      <c r="C3" s="107" t="s">
        <v>37</v>
      </c>
      <c r="D3" s="108">
        <f>J4/12</f>
        <v>125</v>
      </c>
      <c r="E3" s="199" t="s">
        <v>56</v>
      </c>
      <c r="F3" s="200">
        <f>'FHA Buyer'!B19</f>
        <v>0</v>
      </c>
      <c r="G3" s="75" t="s">
        <v>43</v>
      </c>
      <c r="H3" s="76">
        <f>'FHA Buyer'!F3</f>
        <v>450</v>
      </c>
      <c r="I3" s="78" t="s">
        <v>40</v>
      </c>
      <c r="J3" s="195">
        <f>'FHA Buyer'!H3</f>
        <v>30</v>
      </c>
      <c r="K3" s="122"/>
    </row>
    <row r="4" spans="1:14" ht="18" customHeight="1" x14ac:dyDescent="0.25">
      <c r="A4" s="105" t="s">
        <v>26</v>
      </c>
      <c r="B4" s="108">
        <f>B2-SUM(F2:F3)</f>
        <v>0</v>
      </c>
      <c r="C4" s="109" t="s">
        <v>38</v>
      </c>
      <c r="D4" s="108">
        <f>J5/12</f>
        <v>375</v>
      </c>
      <c r="E4" s="199" t="s">
        <v>93</v>
      </c>
      <c r="F4" s="121">
        <f>'FHA Buyer'!B23</f>
        <v>0</v>
      </c>
      <c r="G4" s="75" t="s">
        <v>44</v>
      </c>
      <c r="H4" s="76">
        <f>'FHA Buyer'!F4</f>
        <v>500</v>
      </c>
      <c r="I4" s="80" t="s">
        <v>36</v>
      </c>
      <c r="J4" s="195">
        <f>'FHA Buyer'!H4</f>
        <v>1500</v>
      </c>
      <c r="K4" s="123"/>
    </row>
    <row r="5" spans="1:14" ht="18" customHeight="1" x14ac:dyDescent="0.25">
      <c r="A5" s="105" t="s">
        <v>29</v>
      </c>
      <c r="B5" s="108">
        <f>IF(B3&gt;=0.2,0,B4*1.0175)</f>
        <v>0</v>
      </c>
      <c r="C5" s="107" t="s">
        <v>31</v>
      </c>
      <c r="D5" s="108">
        <f>IF(B2=0,0,IF(B3&gt;=0.2,0,D2*0.085))</f>
        <v>0</v>
      </c>
      <c r="E5" s="201"/>
      <c r="F5" s="202"/>
      <c r="G5" s="204"/>
      <c r="H5" s="205"/>
      <c r="I5" s="80" t="s">
        <v>28</v>
      </c>
      <c r="J5" s="195">
        <f>'FHA Buyer'!H5</f>
        <v>4500</v>
      </c>
      <c r="K5" s="123"/>
    </row>
    <row r="6" spans="1:14" ht="18" customHeight="1" thickBot="1" x14ac:dyDescent="0.45">
      <c r="A6" s="119"/>
      <c r="B6" s="119"/>
      <c r="C6" s="109" t="s">
        <v>32</v>
      </c>
      <c r="D6" s="68">
        <f>SUM(D2:D5)</f>
        <v>500</v>
      </c>
      <c r="E6" s="126" t="s">
        <v>42</v>
      </c>
      <c r="F6" s="99">
        <f>SUM(F2:F4)</f>
        <v>0</v>
      </c>
      <c r="G6" s="75" t="s">
        <v>91</v>
      </c>
      <c r="H6" s="74">
        <f>SUM(H2:H5)</f>
        <v>950</v>
      </c>
      <c r="I6" s="116"/>
      <c r="J6" s="239"/>
      <c r="K6" s="124"/>
      <c r="L6" s="46"/>
      <c r="M6" s="47"/>
    </row>
    <row r="7" spans="1:14" ht="18" customHeight="1" thickTop="1" x14ac:dyDescent="0.4">
      <c r="C7" s="36"/>
      <c r="D7" s="39"/>
      <c r="E7" s="39"/>
      <c r="F7" s="39"/>
      <c r="G7" s="128"/>
      <c r="H7" s="57"/>
      <c r="J7" s="44"/>
      <c r="K7" s="124"/>
      <c r="L7" s="46"/>
      <c r="M7" s="47"/>
    </row>
    <row r="8" spans="1:14" ht="18" customHeight="1" x14ac:dyDescent="0.4">
      <c r="A8" s="85" t="s">
        <v>34</v>
      </c>
      <c r="B8" s="197"/>
      <c r="C8" s="243"/>
      <c r="D8" s="86" t="s">
        <v>47</v>
      </c>
      <c r="E8" s="87" t="s">
        <v>41</v>
      </c>
      <c r="F8" s="242"/>
      <c r="G8" s="290" t="str">
        <f>G1</f>
        <v>14 Day Costs</v>
      </c>
      <c r="H8" s="290"/>
      <c r="I8" s="290" t="s">
        <v>46</v>
      </c>
      <c r="J8" s="290"/>
      <c r="K8" s="124"/>
      <c r="L8" s="46"/>
      <c r="M8" s="47"/>
    </row>
    <row r="9" spans="1:14" ht="18" customHeight="1" x14ac:dyDescent="0.4">
      <c r="A9" s="88" t="s">
        <v>25</v>
      </c>
      <c r="B9" s="244">
        <f>'Conv Buyer'!B2</f>
        <v>0</v>
      </c>
      <c r="C9" s="90" t="s">
        <v>30</v>
      </c>
      <c r="D9" s="91" t="str">
        <f>' Conv'!H6</f>
        <v/>
      </c>
      <c r="E9" s="198" t="s">
        <v>23</v>
      </c>
      <c r="F9" s="121">
        <f>'Conv Buyer'!B13</f>
        <v>0</v>
      </c>
      <c r="G9" s="75" t="s">
        <v>24</v>
      </c>
      <c r="H9" s="76">
        <f>'Conv Buyer'!F2</f>
        <v>0</v>
      </c>
      <c r="I9" s="92" t="s">
        <v>39</v>
      </c>
      <c r="J9" s="93">
        <f>'Conv Buyer'!H2</f>
        <v>0</v>
      </c>
      <c r="K9" s="45"/>
      <c r="L9" s="46"/>
      <c r="M9" s="47"/>
    </row>
    <row r="10" spans="1:14" ht="18" customHeight="1" x14ac:dyDescent="0.4">
      <c r="A10" s="94" t="s">
        <v>27</v>
      </c>
      <c r="B10" s="245">
        <f>'Conv Buyer'!B3</f>
        <v>0.03</v>
      </c>
      <c r="C10" s="90" t="s">
        <v>37</v>
      </c>
      <c r="D10" s="91">
        <f>'Conv Buyer'!D3</f>
        <v>166.66666666666666</v>
      </c>
      <c r="E10" s="199" t="s">
        <v>56</v>
      </c>
      <c r="F10" s="200">
        <f>'Conv Buyer'!B18</f>
        <v>0</v>
      </c>
      <c r="G10" s="75" t="s">
        <v>43</v>
      </c>
      <c r="H10" s="76">
        <f>'Conv Buyer'!F3</f>
        <v>650</v>
      </c>
      <c r="I10" s="95" t="s">
        <v>40</v>
      </c>
      <c r="J10" s="195">
        <f>'Conv Buyer'!H3</f>
        <v>30</v>
      </c>
      <c r="K10" s="48"/>
      <c r="L10" s="46"/>
      <c r="M10" s="47"/>
    </row>
    <row r="11" spans="1:14" ht="18" customHeight="1" x14ac:dyDescent="0.4">
      <c r="A11" s="88" t="s">
        <v>3</v>
      </c>
      <c r="B11" s="89">
        <f>B9-(B9*B10)</f>
        <v>0</v>
      </c>
      <c r="C11" s="96" t="s">
        <v>38</v>
      </c>
      <c r="D11" s="91">
        <f>'Conv Buyer'!D4</f>
        <v>333.33333333333331</v>
      </c>
      <c r="E11" s="199" t="s">
        <v>93</v>
      </c>
      <c r="F11" s="121">
        <f>'Conv Buyer'!B22</f>
        <v>0</v>
      </c>
      <c r="G11" s="75" t="s">
        <v>44</v>
      </c>
      <c r="H11" s="76">
        <f>'Conv Buyer'!F4</f>
        <v>600</v>
      </c>
      <c r="I11" s="97" t="s">
        <v>36</v>
      </c>
      <c r="J11" s="195">
        <f>'Conv Buyer'!H4</f>
        <v>2000</v>
      </c>
      <c r="K11" s="48"/>
      <c r="L11" s="46"/>
      <c r="M11" s="47"/>
      <c r="N11" s="33"/>
    </row>
    <row r="12" spans="1:14" ht="18" customHeight="1" x14ac:dyDescent="0.4">
      <c r="A12" s="116"/>
      <c r="B12" s="117"/>
      <c r="C12" s="90" t="s">
        <v>31</v>
      </c>
      <c r="D12" s="91">
        <f>'Conv Buyer'!D5</f>
        <v>0</v>
      </c>
      <c r="E12" s="201"/>
      <c r="F12" s="196"/>
      <c r="G12" s="204"/>
      <c r="H12" s="119"/>
      <c r="I12" s="97" t="s">
        <v>28</v>
      </c>
      <c r="J12" s="195">
        <f>'Conv Buyer'!H5</f>
        <v>4000</v>
      </c>
      <c r="K12" s="48"/>
      <c r="L12" s="46"/>
      <c r="M12" s="47"/>
      <c r="N12" s="33"/>
    </row>
    <row r="13" spans="1:14" ht="18" customHeight="1" thickBot="1" x14ac:dyDescent="0.45">
      <c r="A13" s="118"/>
      <c r="B13" s="119"/>
      <c r="C13" s="96" t="s">
        <v>32</v>
      </c>
      <c r="D13" s="98">
        <f>SUM(D9:D12)</f>
        <v>500</v>
      </c>
      <c r="E13" s="127" t="s">
        <v>42</v>
      </c>
      <c r="F13" s="99">
        <f>SUM(F9:F11)</f>
        <v>0</v>
      </c>
      <c r="G13" s="125" t="str">
        <f>G6</f>
        <v>Total Amount</v>
      </c>
      <c r="H13" s="100">
        <f>SUM(H9:H12)</f>
        <v>1250</v>
      </c>
      <c r="I13" s="119"/>
      <c r="J13" s="240"/>
      <c r="K13" s="48"/>
      <c r="L13" s="46"/>
      <c r="M13" s="47"/>
      <c r="N13" s="33"/>
    </row>
    <row r="14" spans="1:14" ht="18" customHeight="1" thickTop="1" x14ac:dyDescent="0.25">
      <c r="A14" s="46"/>
      <c r="B14" s="46"/>
      <c r="C14" s="46"/>
      <c r="D14" s="46"/>
      <c r="E14" s="46"/>
      <c r="F14" s="46"/>
      <c r="G14" s="46"/>
      <c r="H14" s="46"/>
      <c r="I14" s="46"/>
      <c r="J14" s="46"/>
      <c r="L14" s="46"/>
      <c r="M14" s="47"/>
      <c r="N14" s="33"/>
    </row>
    <row r="15" spans="1:14" ht="18" customHeight="1" x14ac:dyDescent="0.25">
      <c r="A15" s="69" t="s">
        <v>35</v>
      </c>
      <c r="B15" s="197"/>
      <c r="C15" s="197"/>
      <c r="D15" s="70" t="s">
        <v>47</v>
      </c>
      <c r="E15" s="71" t="s">
        <v>41</v>
      </c>
      <c r="F15" s="242"/>
      <c r="G15" s="292" t="str">
        <f>G8</f>
        <v>14 Day Costs</v>
      </c>
      <c r="H15" s="291"/>
      <c r="I15" s="291" t="s">
        <v>46</v>
      </c>
      <c r="J15" s="291"/>
      <c r="L15" s="46"/>
      <c r="M15" s="47"/>
      <c r="N15" s="33"/>
    </row>
    <row r="16" spans="1:14" ht="18" customHeight="1" x14ac:dyDescent="0.25">
      <c r="A16" s="110" t="s">
        <v>25</v>
      </c>
      <c r="B16" s="111">
        <f>'VA Buyer'!B2</f>
        <v>0</v>
      </c>
      <c r="C16" s="112" t="s">
        <v>30</v>
      </c>
      <c r="D16" s="72" t="str">
        <f ca="1">VA!H6</f>
        <v/>
      </c>
      <c r="E16" s="198" t="s">
        <v>23</v>
      </c>
      <c r="F16" s="121">
        <f>'VA Buyer'!B13</f>
        <v>0</v>
      </c>
      <c r="G16" s="75" t="s">
        <v>24</v>
      </c>
      <c r="H16" s="76">
        <f>'VA Buyer'!F2</f>
        <v>0</v>
      </c>
      <c r="I16" s="81" t="s">
        <v>39</v>
      </c>
      <c r="J16" s="82">
        <f>'VA Buyer'!H2</f>
        <v>6.7500000000000004E-2</v>
      </c>
      <c r="L16" s="46"/>
      <c r="M16" s="47"/>
      <c r="N16" s="33"/>
    </row>
    <row r="17" spans="1:14" ht="18" customHeight="1" x14ac:dyDescent="0.25">
      <c r="A17" s="113" t="s">
        <v>27</v>
      </c>
      <c r="B17" s="246">
        <f>'VA Buyer'!H2</f>
        <v>6.7500000000000004E-2</v>
      </c>
      <c r="C17" s="112" t="s">
        <v>37</v>
      </c>
      <c r="D17" s="72">
        <f>J11/12</f>
        <v>166.66666666666666</v>
      </c>
      <c r="E17" s="199" t="s">
        <v>56</v>
      </c>
      <c r="F17" s="200">
        <f>'VA Buyer'!B18</f>
        <v>0</v>
      </c>
      <c r="G17" s="75" t="s">
        <v>43</v>
      </c>
      <c r="H17" s="76">
        <f>'VA Buyer'!F3</f>
        <v>450</v>
      </c>
      <c r="I17" s="83" t="s">
        <v>40</v>
      </c>
      <c r="J17" s="195">
        <f>'VA Buyer'!H3</f>
        <v>30</v>
      </c>
      <c r="L17" s="46"/>
      <c r="M17" s="47"/>
      <c r="N17" s="33"/>
    </row>
    <row r="18" spans="1:14" ht="18" customHeight="1" x14ac:dyDescent="0.25">
      <c r="A18" s="110" t="s">
        <v>3</v>
      </c>
      <c r="B18" s="114">
        <f>'VA Buyer'!B5</f>
        <v>0</v>
      </c>
      <c r="C18" s="115" t="s">
        <v>38</v>
      </c>
      <c r="D18" s="72">
        <f>J12/12</f>
        <v>333.33333333333331</v>
      </c>
      <c r="E18" s="199" t="s">
        <v>93</v>
      </c>
      <c r="F18" s="121">
        <f>'VA Buyer'!B22</f>
        <v>0</v>
      </c>
      <c r="G18" s="75" t="s">
        <v>44</v>
      </c>
      <c r="H18" s="76">
        <f>'VA Buyer'!F4</f>
        <v>600</v>
      </c>
      <c r="I18" s="84" t="s">
        <v>36</v>
      </c>
      <c r="J18" s="195">
        <f>'VA Buyer'!H4</f>
        <v>1500</v>
      </c>
      <c r="L18" s="46"/>
      <c r="M18" s="47"/>
      <c r="N18" s="33"/>
    </row>
    <row r="19" spans="1:14" ht="18" customHeight="1" x14ac:dyDescent="0.25">
      <c r="A19" s="116" t="s">
        <v>53</v>
      </c>
      <c r="B19" s="119"/>
      <c r="C19" s="115" t="s">
        <v>31</v>
      </c>
      <c r="D19" s="250" t="s">
        <v>90</v>
      </c>
      <c r="E19" s="248"/>
      <c r="F19" s="249"/>
      <c r="G19" s="204"/>
      <c r="H19" s="119"/>
      <c r="I19" s="84" t="s">
        <v>28</v>
      </c>
      <c r="J19" s="195">
        <f>'VA Buyer'!H5</f>
        <v>4500</v>
      </c>
      <c r="N19" s="33"/>
    </row>
    <row r="20" spans="1:14" ht="18" customHeight="1" thickBot="1" x14ac:dyDescent="0.45">
      <c r="A20" s="118" t="s">
        <v>54</v>
      </c>
      <c r="B20" s="247" t="s">
        <v>55</v>
      </c>
      <c r="C20" s="115" t="s">
        <v>32</v>
      </c>
      <c r="D20" s="73">
        <f ca="1">SUM(D16:D19)</f>
        <v>500</v>
      </c>
      <c r="E20" s="127" t="s">
        <v>42</v>
      </c>
      <c r="F20" s="99">
        <f>SUM(F17:F19)</f>
        <v>0</v>
      </c>
      <c r="G20" s="252" t="str">
        <f>G6</f>
        <v>Total Amount</v>
      </c>
      <c r="H20" s="100">
        <f>SUM(H16:H19)</f>
        <v>1050</v>
      </c>
      <c r="I20" s="197"/>
      <c r="J20" s="241"/>
      <c r="L20" s="34"/>
      <c r="M20" s="34"/>
      <c r="N20" s="33"/>
    </row>
    <row r="21" spans="1:14" ht="18" customHeight="1" thickTop="1" x14ac:dyDescent="0.25">
      <c r="A21" s="103" t="s">
        <v>51</v>
      </c>
      <c r="D21" s="33"/>
      <c r="E21" s="33"/>
      <c r="F21" s="33"/>
      <c r="G21" s="54"/>
      <c r="K21" s="40"/>
      <c r="L21" s="33"/>
      <c r="N21" s="33"/>
    </row>
    <row r="22" spans="1:14" ht="18" customHeight="1" x14ac:dyDescent="0.25">
      <c r="A22" s="102" t="s">
        <v>48</v>
      </c>
      <c r="D22" s="33"/>
      <c r="E22" s="33"/>
      <c r="F22" s="33"/>
      <c r="G22" s="54"/>
      <c r="I22" s="34"/>
      <c r="J22" s="40"/>
      <c r="K22" s="37"/>
      <c r="L22" s="33"/>
    </row>
    <row r="23" spans="1:14" ht="18" customHeight="1" x14ac:dyDescent="0.25">
      <c r="A23" s="102" t="s">
        <v>49</v>
      </c>
      <c r="D23" s="33"/>
      <c r="E23" s="33"/>
      <c r="F23" s="33"/>
      <c r="G23" s="54"/>
      <c r="J23" s="35"/>
      <c r="K23" s="37"/>
      <c r="L23" s="36"/>
    </row>
    <row r="24" spans="1:14" ht="18" customHeight="1" x14ac:dyDescent="0.25">
      <c r="A24" s="102" t="s">
        <v>50</v>
      </c>
      <c r="B24" s="42"/>
      <c r="D24" s="36"/>
      <c r="E24" s="36"/>
      <c r="J24" s="35"/>
      <c r="K24" s="37"/>
      <c r="N24" s="34"/>
    </row>
    <row r="25" spans="1:14" ht="18" customHeight="1" x14ac:dyDescent="0.25">
      <c r="A25" s="102" t="s">
        <v>52</v>
      </c>
      <c r="J25" s="35"/>
    </row>
    <row r="26" spans="1:14" ht="18" customHeight="1" x14ac:dyDescent="0.25">
      <c r="A26" s="34"/>
      <c r="D26" s="34"/>
      <c r="E26" s="34"/>
      <c r="F26" s="34"/>
      <c r="G26" s="55"/>
      <c r="I26" s="43"/>
      <c r="N26" s="33"/>
    </row>
    <row r="27" spans="1:14" ht="18" customHeight="1" x14ac:dyDescent="0.25">
      <c r="A27" s="58" t="s">
        <v>57</v>
      </c>
      <c r="B27" s="59"/>
      <c r="C27" s="59"/>
      <c r="D27" s="60" t="s">
        <v>47</v>
      </c>
      <c r="E27" s="61"/>
      <c r="F27" s="62" t="s">
        <v>41</v>
      </c>
      <c r="G27" s="63" t="str">
        <f>G1</f>
        <v>14 Day Costs</v>
      </c>
      <c r="H27" s="64"/>
      <c r="I27" s="62" t="s">
        <v>46</v>
      </c>
      <c r="J27" s="65"/>
      <c r="K27" s="37"/>
    </row>
    <row r="28" spans="1:14" ht="18" customHeight="1" x14ac:dyDescent="0.25">
      <c r="A28" s="105" t="s">
        <v>25</v>
      </c>
      <c r="B28" s="106">
        <f>'USDA Buyer'!B2</f>
        <v>0</v>
      </c>
      <c r="C28" s="107" t="s">
        <v>30</v>
      </c>
      <c r="D28" s="108" t="str">
        <f>USDA!Scheduled_Monthly_Payment</f>
        <v/>
      </c>
      <c r="E28" s="198" t="s">
        <v>23</v>
      </c>
      <c r="F28" s="121">
        <f>'USDA Buyer'!B14</f>
        <v>0</v>
      </c>
      <c r="G28" s="75" t="s">
        <v>24</v>
      </c>
      <c r="H28" s="76">
        <f>'USDA Buyer'!F2</f>
        <v>0</v>
      </c>
      <c r="I28" s="77" t="s">
        <v>39</v>
      </c>
      <c r="J28" s="101">
        <f>'USDA Buyer'!H2</f>
        <v>0</v>
      </c>
      <c r="K28" s="37"/>
    </row>
    <row r="29" spans="1:14" ht="18" customHeight="1" x14ac:dyDescent="0.25">
      <c r="A29" s="79" t="s">
        <v>27</v>
      </c>
      <c r="B29" s="203">
        <f>'USDA Buyer'!B3</f>
        <v>0</v>
      </c>
      <c r="C29" s="107" t="s">
        <v>37</v>
      </c>
      <c r="D29" s="108">
        <f>'USDA Buyer'!D3</f>
        <v>125</v>
      </c>
      <c r="E29" s="198" t="s">
        <v>24</v>
      </c>
      <c r="F29" s="130">
        <f>'USDA Buyer'!F2</f>
        <v>0</v>
      </c>
      <c r="G29" s="75" t="s">
        <v>43</v>
      </c>
      <c r="H29" s="76">
        <f>'USDA Buyer'!F3</f>
        <v>450</v>
      </c>
      <c r="I29" s="78" t="s">
        <v>40</v>
      </c>
      <c r="J29" s="195">
        <f>'USDA Buyer'!H3</f>
        <v>30</v>
      </c>
      <c r="K29" s="39"/>
    </row>
    <row r="30" spans="1:14" ht="18" customHeight="1" x14ac:dyDescent="0.25">
      <c r="A30" s="105" t="s">
        <v>26</v>
      </c>
      <c r="B30" s="108">
        <f>'USDA Buyer'!B4</f>
        <v>0</v>
      </c>
      <c r="C30" s="109" t="s">
        <v>38</v>
      </c>
      <c r="D30" s="108">
        <f>'USDA Buyer'!D4</f>
        <v>375</v>
      </c>
      <c r="E30" s="199" t="s">
        <v>56</v>
      </c>
      <c r="F30" s="121">
        <f>'USDA Buyer'!B19</f>
        <v>0</v>
      </c>
      <c r="G30" s="75" t="s">
        <v>44</v>
      </c>
      <c r="H30" s="76">
        <f>'USDA Buyer'!F4</f>
        <v>600</v>
      </c>
      <c r="I30" s="80" t="s">
        <v>36</v>
      </c>
      <c r="J30" s="195">
        <f>'USDA Buyer'!H4</f>
        <v>1500</v>
      </c>
      <c r="K30" s="38"/>
    </row>
    <row r="31" spans="1:14" ht="18" customHeight="1" x14ac:dyDescent="0.25">
      <c r="A31" s="105" t="s">
        <v>60</v>
      </c>
      <c r="B31" s="108">
        <f>'USDA Buyer'!B5</f>
        <v>0</v>
      </c>
      <c r="C31" s="107" t="s">
        <v>31</v>
      </c>
      <c r="D31" s="108">
        <f>(B32*0.0035)/12</f>
        <v>0</v>
      </c>
      <c r="E31" s="199" t="s">
        <v>93</v>
      </c>
      <c r="F31" s="251">
        <f>'USDA Buyer'!B23</f>
        <v>0</v>
      </c>
      <c r="G31" s="204"/>
      <c r="H31" s="205"/>
      <c r="I31" s="80" t="s">
        <v>28</v>
      </c>
      <c r="J31" s="195">
        <f>'USDA Buyer'!H5</f>
        <v>4500</v>
      </c>
      <c r="K31" s="38"/>
    </row>
    <row r="32" spans="1:14" ht="18" customHeight="1" thickBot="1" x14ac:dyDescent="0.45">
      <c r="A32" s="105" t="s">
        <v>58</v>
      </c>
      <c r="B32" s="108">
        <f>'USDA Buyer'!B6</f>
        <v>0</v>
      </c>
      <c r="C32" s="109" t="s">
        <v>32</v>
      </c>
      <c r="D32" s="68">
        <f>SUM(D28:D31)</f>
        <v>500</v>
      </c>
      <c r="E32" s="67" t="s">
        <v>59</v>
      </c>
      <c r="F32" s="198">
        <f>IF(B31&lt;&gt;0,0,B30*0.01)</f>
        <v>0</v>
      </c>
      <c r="G32" s="75" t="str">
        <f>G6</f>
        <v>Total Amount</v>
      </c>
      <c r="H32" s="74">
        <f>SUM(H28:H31)</f>
        <v>1050</v>
      </c>
      <c r="I32" s="119"/>
      <c r="J32" s="240"/>
      <c r="K32" s="38"/>
    </row>
    <row r="33" spans="1:11" ht="18" customHeight="1" thickTop="1" thickBot="1" x14ac:dyDescent="0.3">
      <c r="E33" s="126" t="s">
        <v>42</v>
      </c>
      <c r="F33" s="104">
        <f>SUM(F28:F31)</f>
        <v>0</v>
      </c>
      <c r="G33"/>
      <c r="K33" s="38"/>
    </row>
    <row r="34" spans="1:11" ht="18" customHeight="1" thickTop="1" x14ac:dyDescent="0.25">
      <c r="A34" s="34"/>
      <c r="B34" s="39"/>
      <c r="C34" s="39"/>
      <c r="F34" s="51"/>
      <c r="G34" s="54"/>
      <c r="J34" s="38"/>
      <c r="K34" s="49"/>
    </row>
    <row r="35" spans="1:11" ht="18" customHeight="1" x14ac:dyDescent="0.25">
      <c r="A35" s="207"/>
      <c r="B35" s="208"/>
      <c r="C35" s="208"/>
      <c r="D35" s="207"/>
      <c r="E35" s="207"/>
      <c r="F35" s="209"/>
      <c r="G35" s="210"/>
      <c r="H35" s="207"/>
      <c r="I35" s="211"/>
      <c r="J35" s="212"/>
      <c r="K35" s="208"/>
    </row>
    <row r="36" spans="1:11" ht="18" customHeight="1" x14ac:dyDescent="0.4">
      <c r="A36" s="213"/>
      <c r="B36" s="207"/>
      <c r="C36" s="214"/>
      <c r="D36" s="215"/>
      <c r="E36" s="215"/>
      <c r="F36" s="216"/>
      <c r="G36" s="216"/>
      <c r="H36" s="207"/>
      <c r="I36" s="216"/>
      <c r="J36" s="217"/>
      <c r="K36" s="218"/>
    </row>
    <row r="37" spans="1:11" ht="18" customHeight="1" x14ac:dyDescent="0.25">
      <c r="A37" s="219"/>
      <c r="B37" s="220"/>
      <c r="C37" s="221"/>
      <c r="D37" s="222"/>
      <c r="E37" s="223"/>
      <c r="F37" s="224"/>
      <c r="G37" s="225"/>
      <c r="H37" s="226"/>
      <c r="I37" s="227"/>
      <c r="J37" s="228"/>
      <c r="K37" s="229"/>
    </row>
    <row r="38" spans="1:11" ht="18" customHeight="1" x14ac:dyDescent="0.25">
      <c r="A38" s="207"/>
      <c r="B38" s="230"/>
      <c r="C38" s="221"/>
      <c r="D38" s="222"/>
      <c r="E38" s="223"/>
      <c r="F38" s="231"/>
      <c r="G38" s="225"/>
      <c r="H38" s="226"/>
      <c r="I38" s="210"/>
      <c r="J38" s="232"/>
      <c r="K38" s="208"/>
    </row>
    <row r="39" spans="1:11" ht="18" customHeight="1" x14ac:dyDescent="0.25">
      <c r="A39" s="219"/>
      <c r="B39" s="220"/>
      <c r="C39" s="214"/>
      <c r="D39" s="222"/>
      <c r="E39" s="233"/>
      <c r="F39" s="224"/>
      <c r="G39" s="225"/>
      <c r="H39" s="226"/>
      <c r="I39" s="234"/>
      <c r="J39" s="226"/>
      <c r="K39" s="208"/>
    </row>
    <row r="40" spans="1:11" ht="18" customHeight="1" x14ac:dyDescent="0.25">
      <c r="A40" s="219"/>
      <c r="B40" s="213"/>
      <c r="C40" s="221"/>
      <c r="D40" s="222"/>
      <c r="E40" s="233"/>
      <c r="F40" s="235"/>
      <c r="G40" s="236"/>
      <c r="H40" s="207"/>
      <c r="I40" s="234"/>
      <c r="J40" s="226"/>
      <c r="K40" s="207"/>
    </row>
    <row r="41" spans="1:11" ht="18" customHeight="1" x14ac:dyDescent="0.4">
      <c r="A41" s="227"/>
      <c r="B41" s="207"/>
      <c r="C41" s="214"/>
      <c r="D41" s="229"/>
      <c r="E41" s="229"/>
      <c r="F41" s="229"/>
      <c r="G41" s="225"/>
      <c r="H41" s="237"/>
      <c r="I41" s="207"/>
      <c r="J41" s="217"/>
      <c r="K41" s="207"/>
    </row>
    <row r="42" spans="1:11" ht="18" customHeight="1" x14ac:dyDescent="0.25">
      <c r="A42" s="238"/>
      <c r="B42" s="218"/>
      <c r="C42" s="218"/>
      <c r="D42" s="207"/>
      <c r="E42" s="207"/>
      <c r="F42" s="207"/>
      <c r="G42" s="227"/>
      <c r="H42" s="207"/>
      <c r="I42" s="207"/>
      <c r="J42" s="207"/>
      <c r="K42" s="207"/>
    </row>
    <row r="43" spans="1:11" ht="18" customHeight="1" x14ac:dyDescent="0.25">
      <c r="A43" s="211"/>
      <c r="B43" s="212"/>
      <c r="C43" s="212"/>
      <c r="D43" s="207"/>
      <c r="E43" s="207"/>
      <c r="F43" s="207"/>
      <c r="G43" s="227"/>
      <c r="H43" s="207"/>
      <c r="I43" s="207"/>
      <c r="J43" s="207"/>
      <c r="K43" s="207"/>
    </row>
    <row r="44" spans="1:11" ht="18" customHeight="1" x14ac:dyDescent="0.25">
      <c r="A44" s="207"/>
      <c r="B44" s="208"/>
      <c r="C44" s="208"/>
      <c r="D44" s="207"/>
      <c r="E44" s="207"/>
      <c r="F44" s="207"/>
      <c r="G44" s="227"/>
      <c r="H44" s="207"/>
      <c r="I44" s="207"/>
      <c r="J44" s="207"/>
      <c r="K44" s="207"/>
    </row>
    <row r="45" spans="1:11" ht="18" customHeight="1" x14ac:dyDescent="0.25">
      <c r="A45" s="207"/>
      <c r="B45" s="218"/>
      <c r="C45" s="218"/>
      <c r="D45" s="207"/>
      <c r="E45" s="207"/>
      <c r="F45" s="207"/>
      <c r="G45" s="227"/>
      <c r="H45" s="207"/>
      <c r="I45" s="207"/>
      <c r="J45" s="207"/>
      <c r="K45" s="207"/>
    </row>
    <row r="46" spans="1:11" ht="18" customHeight="1" x14ac:dyDescent="0.25">
      <c r="A46" s="34"/>
      <c r="B46" s="39"/>
      <c r="C46" s="39"/>
    </row>
    <row r="47" spans="1:11" ht="18" customHeight="1" x14ac:dyDescent="0.25">
      <c r="A47" s="5"/>
      <c r="B47" s="52"/>
      <c r="C47" s="52"/>
    </row>
    <row r="48" spans="1:11" ht="18" customHeight="1" x14ac:dyDescent="0.25">
      <c r="B48" s="37"/>
      <c r="C48" s="37"/>
    </row>
    <row r="49" spans="4:6" ht="18" customHeight="1" x14ac:dyDescent="0.25">
      <c r="D49" s="33"/>
      <c r="E49" s="33"/>
      <c r="F49" s="53"/>
    </row>
  </sheetData>
  <mergeCells count="5">
    <mergeCell ref="I1:J1"/>
    <mergeCell ref="I8:J8"/>
    <mergeCell ref="I15:J15"/>
    <mergeCell ref="G8:H8"/>
    <mergeCell ref="G15:H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HeadingPairs>
  <TitlesOfParts>
    <vt:vector size="93" baseType="lpstr">
      <vt:lpstr>FHA</vt:lpstr>
      <vt:lpstr>FHA Buyer</vt:lpstr>
      <vt:lpstr> Conv</vt:lpstr>
      <vt:lpstr>Conv Buyer</vt:lpstr>
      <vt:lpstr>VA</vt:lpstr>
      <vt:lpstr>VA Buyer</vt:lpstr>
      <vt:lpstr>USDA</vt:lpstr>
      <vt:lpstr>USDA Buyer</vt:lpstr>
      <vt:lpstr>Buyer Estimated Costs</vt:lpstr>
      <vt:lpstr>FHA!Beg_Bal</vt:lpstr>
      <vt:lpstr>USDA!Beg_Bal</vt:lpstr>
      <vt:lpstr>VA!Beg_Bal</vt:lpstr>
      <vt:lpstr>Beg_Bal</vt:lpstr>
      <vt:lpstr>FHA!Data</vt:lpstr>
      <vt:lpstr>USDA!Data</vt:lpstr>
      <vt:lpstr>VA!Data</vt:lpstr>
      <vt:lpstr>Data</vt:lpstr>
      <vt:lpstr>FHA!End_Bal</vt:lpstr>
      <vt:lpstr>USDA!End_Bal</vt:lpstr>
      <vt:lpstr>VA!End_Bal</vt:lpstr>
      <vt:lpstr>End_Bal</vt:lpstr>
      <vt:lpstr>FHA!Extra_Pay</vt:lpstr>
      <vt:lpstr>USDA!Extra_Pay</vt:lpstr>
      <vt:lpstr>VA!Extra_Pay</vt:lpstr>
      <vt:lpstr>Extra_Pay</vt:lpstr>
      <vt:lpstr>FHA!Full_Print</vt:lpstr>
      <vt:lpstr>USDA!Full_Print</vt:lpstr>
      <vt:lpstr>VA!Full_Print</vt:lpstr>
      <vt:lpstr>Full_Print</vt:lpstr>
      <vt:lpstr>FHA!Int</vt:lpstr>
      <vt:lpstr>USDA!Int</vt:lpstr>
      <vt:lpstr>VA!Int</vt:lpstr>
      <vt:lpstr>Int</vt:lpstr>
      <vt:lpstr>FHA!Interest_Rate</vt:lpstr>
      <vt:lpstr>USDA!Interest_Rate</vt:lpstr>
      <vt:lpstr>VA!Interest_Rate</vt:lpstr>
      <vt:lpstr>Interest_Rate</vt:lpstr>
      <vt:lpstr>FHA!Loan_Amount</vt:lpstr>
      <vt:lpstr>USDA!Loan_Amount</vt:lpstr>
      <vt:lpstr>VA!Loan_Amount</vt:lpstr>
      <vt:lpstr>Loan_Amount</vt:lpstr>
      <vt:lpstr>FHA!Loan_Start</vt:lpstr>
      <vt:lpstr>USDA!Loan_Start</vt:lpstr>
      <vt:lpstr>VA!Loan_Start</vt:lpstr>
      <vt:lpstr>Loan_Start</vt:lpstr>
      <vt:lpstr>FHA!Loan_Years</vt:lpstr>
      <vt:lpstr>USDA!Loan_Years</vt:lpstr>
      <vt:lpstr>VA!Loan_Years</vt:lpstr>
      <vt:lpstr>Loan_Years</vt:lpstr>
      <vt:lpstr>FHA!Num_Pmt_Per_Year</vt:lpstr>
      <vt:lpstr>USDA!Num_Pmt_Per_Year</vt:lpstr>
      <vt:lpstr>VA!Num_Pmt_Per_Year</vt:lpstr>
      <vt:lpstr>Num_Pmt_Per_Year</vt:lpstr>
      <vt:lpstr>FHA!Pay_Date</vt:lpstr>
      <vt:lpstr>USDA!Pay_Date</vt:lpstr>
      <vt:lpstr>VA!Pay_Date</vt:lpstr>
      <vt:lpstr>Pay_Date</vt:lpstr>
      <vt:lpstr>FHA!Pay_Num</vt:lpstr>
      <vt:lpstr>USDA!Pay_Num</vt:lpstr>
      <vt:lpstr>VA!Pay_Num</vt:lpstr>
      <vt:lpstr>Pay_Num</vt:lpstr>
      <vt:lpstr>FHA!Princ</vt:lpstr>
      <vt:lpstr>USDA!Princ</vt:lpstr>
      <vt:lpstr>VA!Princ</vt:lpstr>
      <vt:lpstr>Princ</vt:lpstr>
      <vt:lpstr>' Conv'!Print_Titles</vt:lpstr>
      <vt:lpstr>FHA!Print_Titles</vt:lpstr>
      <vt:lpstr>USDA!Print_Titles</vt:lpstr>
      <vt:lpstr>VA!Print_Titles</vt:lpstr>
      <vt:lpstr>FHA!Sched_Pay</vt:lpstr>
      <vt:lpstr>USDA!Sched_Pay</vt:lpstr>
      <vt:lpstr>VA!Sched_Pay</vt:lpstr>
      <vt:lpstr>Sched_Pay</vt:lpstr>
      <vt:lpstr>FHA!Scheduled_Extra_Payments</vt:lpstr>
      <vt:lpstr>USDA!Scheduled_Extra_Payments</vt:lpstr>
      <vt:lpstr>VA!Scheduled_Extra_Payments</vt:lpstr>
      <vt:lpstr>Scheduled_Extra_Payments</vt:lpstr>
      <vt:lpstr>FHA!Scheduled_Interest_Rate</vt:lpstr>
      <vt:lpstr>USDA!Scheduled_Interest_Rate</vt:lpstr>
      <vt:lpstr>VA!Scheduled_Interest_Rate</vt:lpstr>
      <vt:lpstr>Scheduled_Interest_Rate</vt:lpstr>
      <vt:lpstr>FHA!Scheduled_Monthly_Payment</vt:lpstr>
      <vt:lpstr>USDA!Scheduled_Monthly_Payment</vt:lpstr>
      <vt:lpstr>VA!Scheduled_Monthly_Payment</vt:lpstr>
      <vt:lpstr>Scheduled_Monthly_Payment</vt:lpstr>
      <vt:lpstr>FHA!Total_Interest</vt:lpstr>
      <vt:lpstr>USDA!Total_Interest</vt:lpstr>
      <vt:lpstr>VA!Total_Interest</vt:lpstr>
      <vt:lpstr>Total_Interest</vt:lpstr>
      <vt:lpstr>FHA!Total_Pay</vt:lpstr>
      <vt:lpstr>USDA!Total_Pay</vt:lpstr>
      <vt:lpstr>VA!Total_Pay</vt:lpstr>
      <vt:lpstr>Total_Pay</vt:lpstr>
    </vt:vector>
  </TitlesOfParts>
  <Company>GEICO Direct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GEICO</dc:creator>
  <cp:lastModifiedBy>Syed Anas Bukhari</cp:lastModifiedBy>
  <cp:lastPrinted>2003-09-24T17:19:11Z</cp:lastPrinted>
  <dcterms:created xsi:type="dcterms:W3CDTF">2003-09-23T20:08:41Z</dcterms:created>
  <dcterms:modified xsi:type="dcterms:W3CDTF">2024-07-30T00:25:07Z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609026531</vt:i4>
  </property>
  <property fmtid="{D5CDD505-2E9C-101B-9397-08002B2CF9AE}" pid="3" name="_EmailSubject">
    <vt:lpwstr>mortgage.xls</vt:lpwstr>
  </property>
  <property fmtid="{D5CDD505-2E9C-101B-9397-08002B2CF9AE}" pid="4" name="_AuthorEmail">
    <vt:lpwstr>MKThomas@southernco.com</vt:lpwstr>
  </property>
  <property fmtid="{D5CDD505-2E9C-101B-9397-08002B2CF9AE}" pid="5" name="_AuthorEmailDisplayName">
    <vt:lpwstr>Thomas, M. Kwame</vt:lpwstr>
  </property>
  <property fmtid="{D5CDD505-2E9C-101B-9397-08002B2CF9AE}" pid="6" name="_ReviewingToolsShownOnce">
    <vt:lpwstr/>
  </property>
</Properties>
</file>