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10440" tabRatio="270"/>
  </bookViews>
  <sheets>
    <sheet name="TS" sheetId="1" r:id="rId1"/>
  </sheets>
  <definedNames>
    <definedName name="_xlnm._FilterDatabase" localSheetId="0" hidden="1">TS!$G$7:$AK$7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<sst xmlns="http://schemas.openxmlformats.org/spreadsheetml/2006/main" count="32" uniqueCount="30">
  <si>
    <t>Total days</t>
  </si>
  <si>
    <t>Period</t>
  </si>
  <si>
    <t>Use "mmm-yy" format only</t>
  </si>
  <si>
    <t>Client name</t>
  </si>
  <si>
    <t>-</t>
  </si>
  <si>
    <t>Employee name</t>
  </si>
  <si>
    <t>Working days</t>
  </si>
  <si>
    <t>Leaves / NA</t>
  </si>
  <si>
    <t>Net working days</t>
  </si>
  <si>
    <t>P</t>
  </si>
  <si>
    <t>Meaning</t>
  </si>
  <si>
    <t>Legend</t>
  </si>
  <si>
    <t>Instructions</t>
  </si>
  <si>
    <t>Present</t>
  </si>
  <si>
    <r>
      <rPr>
        <i/>
        <sz val="9"/>
        <color rgb="FFFF0000"/>
        <rFont val="trebuchet MS"/>
        <charset val="134"/>
      </rPr>
      <t xml:space="preserve">Mark as 'P' if you have worked on a respective day with the </t>
    </r>
    <r>
      <rPr>
        <i/>
        <u/>
        <sz val="9"/>
        <color rgb="FFFF0000"/>
        <rFont val="trebuchet MS"/>
        <charset val="134"/>
      </rPr>
      <t>CLIENT</t>
    </r>
  </si>
  <si>
    <t>Holiday</t>
  </si>
  <si>
    <t>H</t>
  </si>
  <si>
    <r>
      <rPr>
        <i/>
        <sz val="9"/>
        <color rgb="FFFF0000"/>
        <rFont val="trebuchet MS"/>
        <charset val="134"/>
      </rPr>
      <t xml:space="preserve">Mark as 'H' if you had a Holiday on a respective day with the </t>
    </r>
    <r>
      <rPr>
        <i/>
        <u/>
        <sz val="9"/>
        <color rgb="FFFF0000"/>
        <rFont val="trebuchet MS"/>
        <charset val="134"/>
      </rPr>
      <t>CLIENT</t>
    </r>
  </si>
  <si>
    <t>Leave</t>
  </si>
  <si>
    <t>L</t>
  </si>
  <si>
    <r>
      <rPr>
        <i/>
        <sz val="9"/>
        <color rgb="FFFF0000"/>
        <rFont val="trebuchet MS"/>
        <charset val="134"/>
      </rPr>
      <t xml:space="preserve">Mark as 'L' if you were on leave on a respective day with the </t>
    </r>
    <r>
      <rPr>
        <i/>
        <u/>
        <sz val="9"/>
        <color rgb="FFFF0000"/>
        <rFont val="trebuchet MS"/>
        <charset val="134"/>
      </rPr>
      <t>CLIENT</t>
    </r>
  </si>
  <si>
    <t>Work from home</t>
  </si>
  <si>
    <t>WFH</t>
  </si>
  <si>
    <r>
      <rPr>
        <i/>
        <sz val="9"/>
        <color rgb="FFFF0000"/>
        <rFont val="trebuchet MS"/>
        <charset val="134"/>
      </rPr>
      <t xml:space="preserve">Mark as 'WFH' if you were working from home on a respective day with the </t>
    </r>
    <r>
      <rPr>
        <i/>
        <u/>
        <sz val="9"/>
        <color rgb="FFFF0000"/>
        <rFont val="trebuchet MS"/>
        <charset val="134"/>
      </rPr>
      <t>CLIENT</t>
    </r>
  </si>
  <si>
    <t>Half day</t>
  </si>
  <si>
    <t>HD</t>
  </si>
  <si>
    <r>
      <rPr>
        <i/>
        <sz val="9"/>
        <color rgb="FFFF0000"/>
        <rFont val="trebuchet MS"/>
        <charset val="134"/>
      </rPr>
      <t xml:space="preserve">Mark as 'HD' if you were worked for 1/2 day on a respective day with the </t>
    </r>
    <r>
      <rPr>
        <i/>
        <u/>
        <sz val="9"/>
        <color rgb="FFFF0000"/>
        <rFont val="trebuchet MS"/>
        <charset val="134"/>
      </rPr>
      <t>CLIENT</t>
    </r>
  </si>
  <si>
    <t>Not joined /Not applicable</t>
  </si>
  <si>
    <t>NA</t>
  </si>
  <si>
    <r>
      <rPr>
        <i/>
        <sz val="9"/>
        <color rgb="FFFF0000"/>
        <rFont val="trebuchet MS"/>
        <charset val="134"/>
      </rPr>
      <t xml:space="preserve">Mark as 'NA' if you had not onboarded the </t>
    </r>
    <r>
      <rPr>
        <i/>
        <u/>
        <sz val="9"/>
        <color rgb="FFFF0000"/>
        <rFont val="trebuchet MS"/>
        <charset val="134"/>
      </rPr>
      <t>CLIENT</t>
    </r>
    <r>
      <rPr>
        <i/>
        <sz val="9"/>
        <color rgb="FFFF0000"/>
        <rFont val="trebuchet MS"/>
        <charset val="134"/>
      </rPr>
      <t>. However, pls mark the Holidays as 'H' only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</si>
</sst>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mmm/yy"/>
    <numFmt numFmtId="181" formatCode="dd/mmm/yy"/>
  </numFmts>
  <fonts count="28">
    <font>
      <sz val="11"/>
      <color theme="1"/>
      <name val="Calibri"/>
      <charset val="134"/>
      <scheme val="minor"/>
    </font>
    <font>
      <b/>
      <sz val="9"/>
      <color theme="1"/>
      <name val="trebuchet MS"/>
      <charset val="134"/>
    </font>
    <font>
      <sz val="9"/>
      <name val="trebuchet MS"/>
      <charset val="134"/>
    </font>
    <font>
      <sz val="9"/>
      <color theme="1"/>
      <name val="trebuchet MS"/>
      <charset val="134"/>
    </font>
    <font>
      <i/>
      <sz val="9"/>
      <color rgb="FFFF0000"/>
      <name val="trebuchet MS"/>
      <charset val="134"/>
    </font>
    <font>
      <i/>
      <sz val="9"/>
      <name val="trebuchet MS"/>
      <charset val="134"/>
    </font>
    <font>
      <sz val="9"/>
      <color theme="0"/>
      <name val="trebuchet MS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0000"/>
      <name val="Calibri"/>
      <charset val="134"/>
    </font>
    <font>
      <i/>
      <u/>
      <sz val="9"/>
      <color rgb="FFFF0000"/>
      <name val="trebuchet MS"/>
      <charset val="134"/>
    </font>
  </fonts>
  <fills count="34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9" applyNumberFormat="0" applyAlignment="0" applyProtection="0">
      <alignment vertical="center"/>
    </xf>
    <xf numFmtId="0" fontId="16" fillId="7" borderId="10" applyNumberFormat="0" applyAlignment="0" applyProtection="0">
      <alignment vertical="center"/>
    </xf>
    <xf numFmtId="0" fontId="17" fillId="7" borderId="9" applyNumberFormat="0" applyAlignment="0" applyProtection="0">
      <alignment vertical="center"/>
    </xf>
    <xf numFmtId="0" fontId="18" fillId="8" borderId="11" applyNumberFormat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26" fillId="0" borderId="0"/>
  </cellStyleXfs>
  <cellXfs count="29">
    <xf numFmtId="0" fontId="0" fillId="0" borderId="0" xfId="0"/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80" fontId="1" fillId="0" borderId="0" xfId="0" applyNumberFormat="1" applyFont="1" applyAlignment="1" applyProtection="1">
      <alignment horizontal="left"/>
      <protection locked="0"/>
    </xf>
    <xf numFmtId="0" fontId="1" fillId="0" borderId="2" xfId="0" applyFont="1" applyBorder="1" applyProtection="1">
      <protection locked="0"/>
    </xf>
    <xf numFmtId="180" fontId="1" fillId="0" borderId="2" xfId="0" applyNumberFormat="1" applyFont="1" applyBorder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180" fontId="1" fillId="0" borderId="0" xfId="0" applyNumberFormat="1" applyFont="1" applyAlignment="1" applyProtection="1">
      <alignment horizontal="center"/>
      <protection locked="0"/>
    </xf>
    <xf numFmtId="181" fontId="1" fillId="0" borderId="3" xfId="0" applyNumberFormat="1" applyFont="1" applyBorder="1" applyAlignment="1" applyProtection="1">
      <alignment horizontal="center"/>
      <protection locked="0"/>
    </xf>
    <xf numFmtId="181" fontId="1" fillId="0" borderId="4" xfId="0" applyNumberFormat="1" applyFont="1" applyBorder="1" applyAlignment="1" applyProtection="1">
      <alignment horizontal="center"/>
      <protection locked="0"/>
    </xf>
    <xf numFmtId="4" fontId="1" fillId="2" borderId="2" xfId="0" applyNumberFormat="1" applyFont="1" applyFill="1" applyBorder="1" applyAlignment="1" applyProtection="1">
      <alignment horizontal="center" vertical="top" wrapText="1"/>
      <protection locked="0"/>
    </xf>
    <xf numFmtId="0" fontId="1" fillId="3" borderId="2" xfId="0" applyFont="1" applyFill="1" applyBorder="1" applyAlignment="1">
      <alignment horizontal="center" vertical="top" wrapText="1"/>
    </xf>
    <xf numFmtId="4" fontId="1" fillId="2" borderId="2" xfId="0" applyNumberFormat="1" applyFont="1" applyFill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/>
      <protection locked="0"/>
    </xf>
    <xf numFmtId="0" fontId="3" fillId="3" borderId="2" xfId="0" applyFont="1" applyFill="1" applyBorder="1" applyAlignment="1">
      <alignment horizontal="center"/>
    </xf>
    <xf numFmtId="2" fontId="3" fillId="3" borderId="2" xfId="0" applyNumberFormat="1" applyFont="1" applyFill="1" applyBorder="1" applyAlignment="1">
      <alignment horizontal="center"/>
    </xf>
    <xf numFmtId="2" fontId="3" fillId="3" borderId="2" xfId="1" applyNumberFormat="1" applyFont="1" applyFill="1" applyBorder="1" applyAlignment="1" applyProtection="1">
      <alignment horizontal="center"/>
    </xf>
    <xf numFmtId="0" fontId="2" fillId="0" borderId="5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6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4" fillId="0" borderId="2" xfId="0" applyFont="1" applyBorder="1"/>
    <xf numFmtId="0" fontId="1" fillId="0" borderId="0" xfId="0" applyFont="1" applyAlignment="1" applyProtection="1">
      <alignment horizontal="right"/>
      <protection locked="0"/>
    </xf>
    <xf numFmtId="181" fontId="1" fillId="0" borderId="5" xfId="0" applyNumberFormat="1" applyFont="1" applyBorder="1" applyAlignment="1" applyProtection="1">
      <alignment horizontal="center"/>
      <protection locked="0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2" xfId="49"/>
    <cellStyle name="Normal 2" xfId="50"/>
  </cellStyles>
  <dxfs count="7">
    <dxf>
      <font>
        <color theme="0"/>
      </font>
      <fill>
        <patternFill patternType="solid">
          <bgColor theme="3" tint="0.399945066682943"/>
        </patternFill>
      </fill>
    </dxf>
    <dxf>
      <font>
        <color theme="0"/>
      </font>
      <fill>
        <patternFill patternType="solid">
          <bgColor theme="0"/>
        </patternFill>
      </fill>
      <border>
        <left style="thin">
          <color auto="1"/>
        </left>
      </border>
    </dxf>
    <dxf>
      <font>
        <color rgb="FFFF0000"/>
      </font>
      <fill>
        <patternFill patternType="solid">
          <bgColor rgb="FFFFFF00"/>
        </patternFill>
      </fill>
    </dxf>
    <dxf>
      <font>
        <color theme="0"/>
      </font>
      <fill>
        <patternFill patternType="solid">
          <bgColor theme="1" tint="0.14996795556505"/>
        </patternFill>
      </fill>
    </dxf>
    <dxf>
      <fill>
        <patternFill patternType="solid">
          <bgColor rgb="FF92D050"/>
        </patternFill>
      </fill>
    </dxf>
    <dxf>
      <font>
        <color theme="9" tint="0.399945066682943"/>
      </font>
      <fill>
        <patternFill patternType="solid">
          <bgColor theme="9" tint="0.399945066682943"/>
        </patternFill>
      </fill>
    </dxf>
    <dxf>
      <fill>
        <patternFill patternType="solid">
          <bgColor theme="3" tint="0.3999450666829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K19"/>
  <sheetViews>
    <sheetView showGridLines="0" tabSelected="1" workbookViewId="0">
      <selection activeCell="C4" sqref="C4:E4"/>
    </sheetView>
  </sheetViews>
  <sheetFormatPr defaultColWidth="8.81481481481481" defaultRowHeight="13.2"/>
  <cols>
    <col min="1" max="1" width="2.5462962962963" style="3" customWidth="1"/>
    <col min="2" max="2" width="25.5462962962963" style="3" customWidth="1"/>
    <col min="3" max="6" width="11.8148148148148" style="3" customWidth="1"/>
    <col min="7" max="12" width="10.4537037037037" style="3" customWidth="1"/>
    <col min="13" max="36" width="11.4537037037037" style="3" customWidth="1"/>
    <col min="37" max="37" width="11" style="3" customWidth="1"/>
    <col min="38" max="16384" width="8.81481481481481" style="3"/>
  </cols>
  <sheetData>
    <row r="2" spans="2:17">
      <c r="B2" s="4" t="s">
        <v>0</v>
      </c>
      <c r="C2" s="5">
        <f>DAY(EOMONTH(C3,0))</f>
        <v>30</v>
      </c>
      <c r="H2" s="6"/>
      <c r="Q2" s="27"/>
    </row>
    <row r="3" spans="2:37">
      <c r="B3" s="7" t="s">
        <v>1</v>
      </c>
      <c r="C3" s="8">
        <v>45748</v>
      </c>
      <c r="D3" s="8"/>
      <c r="E3" s="8"/>
      <c r="F3" s="9" t="s">
        <v>2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spans="2:37">
      <c r="B4" s="7" t="s">
        <v>3</v>
      </c>
      <c r="C4" s="8" t="s">
        <v>4</v>
      </c>
      <c r="D4" s="8"/>
      <c r="E4" s="8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</row>
    <row r="5" spans="2:37">
      <c r="B5" s="1"/>
      <c r="C5" s="11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</row>
    <row r="6" hidden="1" spans="7:37">
      <c r="G6" s="12">
        <f>C3</f>
        <v>45748</v>
      </c>
      <c r="H6" s="13">
        <f>IF(G6="NA","NA",(IF((G6+1&gt;(EOMONTH($C$3,0))),"NA",G6+1)))</f>
        <v>45749</v>
      </c>
      <c r="I6" s="13">
        <f t="shared" ref="I6:AK6" si="0">IF(H6="NA","NA",(IF((H6+1&gt;(EOMONTH($C$3,0))),"NA",H6+1)))</f>
        <v>45750</v>
      </c>
      <c r="J6" s="13">
        <f t="shared" si="0"/>
        <v>45751</v>
      </c>
      <c r="K6" s="13">
        <f t="shared" si="0"/>
        <v>45752</v>
      </c>
      <c r="L6" s="13">
        <f t="shared" si="0"/>
        <v>45753</v>
      </c>
      <c r="M6" s="13">
        <f t="shared" si="0"/>
        <v>45754</v>
      </c>
      <c r="N6" s="13">
        <f t="shared" si="0"/>
        <v>45755</v>
      </c>
      <c r="O6" s="13">
        <f t="shared" si="0"/>
        <v>45756</v>
      </c>
      <c r="P6" s="13">
        <f t="shared" si="0"/>
        <v>45757</v>
      </c>
      <c r="Q6" s="13">
        <f t="shared" si="0"/>
        <v>45758</v>
      </c>
      <c r="R6" s="13">
        <f t="shared" si="0"/>
        <v>45759</v>
      </c>
      <c r="S6" s="13">
        <f t="shared" si="0"/>
        <v>45760</v>
      </c>
      <c r="T6" s="13">
        <f t="shared" si="0"/>
        <v>45761</v>
      </c>
      <c r="U6" s="13">
        <f t="shared" si="0"/>
        <v>45762</v>
      </c>
      <c r="V6" s="13">
        <f t="shared" si="0"/>
        <v>45763</v>
      </c>
      <c r="W6" s="13">
        <f t="shared" si="0"/>
        <v>45764</v>
      </c>
      <c r="X6" s="13">
        <f t="shared" si="0"/>
        <v>45765</v>
      </c>
      <c r="Y6" s="13">
        <f t="shared" si="0"/>
        <v>45766</v>
      </c>
      <c r="Z6" s="13">
        <f t="shared" si="0"/>
        <v>45767</v>
      </c>
      <c r="AA6" s="13">
        <f t="shared" si="0"/>
        <v>45768</v>
      </c>
      <c r="AB6" s="13">
        <f t="shared" si="0"/>
        <v>45769</v>
      </c>
      <c r="AC6" s="13">
        <f t="shared" si="0"/>
        <v>45770</v>
      </c>
      <c r="AD6" s="13">
        <f t="shared" si="0"/>
        <v>45771</v>
      </c>
      <c r="AE6" s="13">
        <f t="shared" si="0"/>
        <v>45772</v>
      </c>
      <c r="AF6" s="13">
        <f t="shared" si="0"/>
        <v>45773</v>
      </c>
      <c r="AG6" s="13">
        <f t="shared" si="0"/>
        <v>45774</v>
      </c>
      <c r="AH6" s="13">
        <f t="shared" si="0"/>
        <v>45775</v>
      </c>
      <c r="AI6" s="13">
        <f t="shared" si="0"/>
        <v>45776</v>
      </c>
      <c r="AJ6" s="13">
        <f t="shared" si="0"/>
        <v>45777</v>
      </c>
      <c r="AK6" s="28" t="str">
        <f t="shared" si="0"/>
        <v>NA</v>
      </c>
    </row>
    <row r="7" s="1" customFormat="1" spans="2:37">
      <c r="B7" s="14" t="s">
        <v>5</v>
      </c>
      <c r="C7" s="15" t="s">
        <v>0</v>
      </c>
      <c r="D7" s="15" t="s">
        <v>6</v>
      </c>
      <c r="E7" s="15" t="s">
        <v>7</v>
      </c>
      <c r="F7" s="15" t="s">
        <v>8</v>
      </c>
      <c r="G7" s="16" t="str">
        <f t="shared" ref="G7:AK7" si="1">TEXT(G6,"dd")</f>
        <v>01</v>
      </c>
      <c r="H7" s="16" t="str">
        <f t="shared" si="1"/>
        <v>02</v>
      </c>
      <c r="I7" s="16" t="str">
        <f t="shared" si="1"/>
        <v>03</v>
      </c>
      <c r="J7" s="16" t="str">
        <f t="shared" si="1"/>
        <v>04</v>
      </c>
      <c r="K7" s="16" t="str">
        <f t="shared" si="1"/>
        <v>05</v>
      </c>
      <c r="L7" s="16" t="str">
        <f t="shared" si="1"/>
        <v>06</v>
      </c>
      <c r="M7" s="16" t="str">
        <f t="shared" si="1"/>
        <v>07</v>
      </c>
      <c r="N7" s="16" t="str">
        <f t="shared" si="1"/>
        <v>08</v>
      </c>
      <c r="O7" s="16" t="str">
        <f t="shared" si="1"/>
        <v>09</v>
      </c>
      <c r="P7" s="16" t="str">
        <f t="shared" si="1"/>
        <v>10</v>
      </c>
      <c r="Q7" s="16" t="str">
        <f t="shared" si="1"/>
        <v>11</v>
      </c>
      <c r="R7" s="16" t="str">
        <f t="shared" si="1"/>
        <v>12</v>
      </c>
      <c r="S7" s="16" t="str">
        <f t="shared" si="1"/>
        <v>13</v>
      </c>
      <c r="T7" s="16" t="str">
        <f t="shared" si="1"/>
        <v>14</v>
      </c>
      <c r="U7" s="16" t="str">
        <f t="shared" si="1"/>
        <v>15</v>
      </c>
      <c r="V7" s="16" t="str">
        <f t="shared" si="1"/>
        <v>16</v>
      </c>
      <c r="W7" s="16" t="str">
        <f t="shared" si="1"/>
        <v>17</v>
      </c>
      <c r="X7" s="16" t="str">
        <f t="shared" si="1"/>
        <v>18</v>
      </c>
      <c r="Y7" s="16" t="str">
        <f t="shared" si="1"/>
        <v>19</v>
      </c>
      <c r="Z7" s="16" t="str">
        <f t="shared" si="1"/>
        <v>20</v>
      </c>
      <c r="AA7" s="16" t="str">
        <f t="shared" si="1"/>
        <v>21</v>
      </c>
      <c r="AB7" s="16" t="str">
        <f t="shared" si="1"/>
        <v>22</v>
      </c>
      <c r="AC7" s="16" t="str">
        <f t="shared" si="1"/>
        <v>23</v>
      </c>
      <c r="AD7" s="16" t="str">
        <f t="shared" si="1"/>
        <v>24</v>
      </c>
      <c r="AE7" s="16" t="str">
        <f t="shared" si="1"/>
        <v>25</v>
      </c>
      <c r="AF7" s="16" t="str">
        <f t="shared" si="1"/>
        <v>26</v>
      </c>
      <c r="AG7" s="16" t="str">
        <f t="shared" si="1"/>
        <v>27</v>
      </c>
      <c r="AH7" s="16" t="str">
        <f t="shared" si="1"/>
        <v>28</v>
      </c>
      <c r="AI7" s="16" t="str">
        <f t="shared" si="1"/>
        <v>29</v>
      </c>
      <c r="AJ7" s="16" t="str">
        <f t="shared" si="1"/>
        <v>30</v>
      </c>
      <c r="AK7" s="16" t="str">
        <f t="shared" si="1"/>
        <v>NA</v>
      </c>
    </row>
    <row r="8" s="1" customFormat="1" spans="2:37">
      <c r="B8" s="14"/>
      <c r="C8" s="15"/>
      <c r="D8" s="15"/>
      <c r="E8" s="15"/>
      <c r="F8" s="15"/>
      <c r="G8" s="16" t="str">
        <f>TEXT(G6,"ddd")</f>
        <v>Tue</v>
      </c>
      <c r="H8" s="16" t="str">
        <f t="shared" ref="H8:AK8" si="2">TEXT(H6,"ddd")</f>
        <v>Wed</v>
      </c>
      <c r="I8" s="16" t="str">
        <f t="shared" si="2"/>
        <v>Thu</v>
      </c>
      <c r="J8" s="16" t="str">
        <f t="shared" si="2"/>
        <v>Fri</v>
      </c>
      <c r="K8" s="16" t="str">
        <f t="shared" si="2"/>
        <v>Sat</v>
      </c>
      <c r="L8" s="16" t="str">
        <f t="shared" si="2"/>
        <v>Sun</v>
      </c>
      <c r="M8" s="16" t="str">
        <f t="shared" si="2"/>
        <v>Mon</v>
      </c>
      <c r="N8" s="16" t="str">
        <f t="shared" si="2"/>
        <v>Tue</v>
      </c>
      <c r="O8" s="16" t="str">
        <f t="shared" si="2"/>
        <v>Wed</v>
      </c>
      <c r="P8" s="16" t="str">
        <f t="shared" si="2"/>
        <v>Thu</v>
      </c>
      <c r="Q8" s="16" t="str">
        <f t="shared" si="2"/>
        <v>Fri</v>
      </c>
      <c r="R8" s="16" t="str">
        <f t="shared" si="2"/>
        <v>Sat</v>
      </c>
      <c r="S8" s="16" t="str">
        <f t="shared" si="2"/>
        <v>Sun</v>
      </c>
      <c r="T8" s="16" t="str">
        <f t="shared" si="2"/>
        <v>Mon</v>
      </c>
      <c r="U8" s="16" t="str">
        <f t="shared" si="2"/>
        <v>Tue</v>
      </c>
      <c r="V8" s="16" t="str">
        <f t="shared" si="2"/>
        <v>Wed</v>
      </c>
      <c r="W8" s="16" t="str">
        <f t="shared" si="2"/>
        <v>Thu</v>
      </c>
      <c r="X8" s="16" t="str">
        <f t="shared" si="2"/>
        <v>Fri</v>
      </c>
      <c r="Y8" s="16" t="str">
        <f t="shared" si="2"/>
        <v>Sat</v>
      </c>
      <c r="Z8" s="16" t="str">
        <f t="shared" si="2"/>
        <v>Sun</v>
      </c>
      <c r="AA8" s="16" t="str">
        <f t="shared" si="2"/>
        <v>Mon</v>
      </c>
      <c r="AB8" s="16" t="str">
        <f t="shared" si="2"/>
        <v>Tue</v>
      </c>
      <c r="AC8" s="16" t="str">
        <f t="shared" si="2"/>
        <v>Wed</v>
      </c>
      <c r="AD8" s="16" t="str">
        <f t="shared" si="2"/>
        <v>Thu</v>
      </c>
      <c r="AE8" s="16" t="str">
        <f t="shared" si="2"/>
        <v>Fri</v>
      </c>
      <c r="AF8" s="16" t="str">
        <f t="shared" si="2"/>
        <v>Sat</v>
      </c>
      <c r="AG8" s="16" t="str">
        <f t="shared" si="2"/>
        <v>Sun</v>
      </c>
      <c r="AH8" s="16" t="str">
        <f t="shared" si="2"/>
        <v>Mon</v>
      </c>
      <c r="AI8" s="16" t="str">
        <f t="shared" si="2"/>
        <v>Tue</v>
      </c>
      <c r="AJ8" s="16" t="str">
        <f t="shared" si="2"/>
        <v>Wed</v>
      </c>
      <c r="AK8" s="16" t="str">
        <f t="shared" si="2"/>
        <v>NA</v>
      </c>
    </row>
    <row r="9" s="2" customFormat="1" ht="12" customHeight="1" spans="2:37">
      <c r="B9" s="17"/>
      <c r="C9" s="18">
        <f>$C$2</f>
        <v>30</v>
      </c>
      <c r="D9" s="19">
        <f>IF($C$2=30,COUNTIF($G9:$AJ9,$C$14),IF($C$2=31,COUNTIF($G9:$AK9,$C$14),IF($C$2=29,COUNTIF($G9:$AI9,$C$14),IF($C$2=28,COUNTIF($G9:$AH9,$C$14),0))))+IF($C$2=30,COUNTIF($G9:$AJ9,$C$16),IF($C$2=31,COUNTIF($G9:$AK9,$C$16),IF($C$2=29,COUNTIF($G9:$AI9,$C$16),IF($C$2=28,COUNTIF($G9:$AH9,$C$16),0))))+IF($C$2=30,COUNTIF($G9:$AJ9,$C$17),IF($C$2=31,COUNTIF($G9:$AK9,$C$17),IF($C$2=29,COUNTIF($G9:$AI9,$C$17),IF($C$2=28,COUNTIF($G9:$AH9,$C$17),0))))+IF($C$2=30,COUNTIF($G9:$AJ9,$C$18),IF($C$2=31,COUNTIF($G9:$AK9,$C$18),IF($C$2=29,COUNTIF($G9:$AI9,$C$18),IF($C$2=28,COUNTIF($G9:$AH9,$C$18),0))))+IF($C$2=30,COUNTIF($G9:$AJ9,$C$19),IF($C$2=31,COUNTIF($G9:$AK9,$C$19),IF($C$2=29,COUNTIF($G9:$AI9,$C$19),IF($C$2=28,COUNTIF($G9:$AH9,$C$19),0))))</f>
        <v>1</v>
      </c>
      <c r="E9" s="19">
        <f>+IF($C$2=30,COUNTIF($G9:$AJ9,$C$16),IF($C$2=31,COUNTIF($G9:$AK9,$C$16),IF($C$2=29,COUNTIF($G9:$AI9,$C$16),IF($C$2=28,COUNTIF($G9:$AH9,$C$16),0))))+IF($C$2=30,COUNTIF($G9:$AJ9,$C$19),IF($C$2=31,COUNTIF($G9:$AK9,$C$19),IF($C$2=29,COUNTIF($G9:$AI9,$C$19),IF($C$2=28,COUNTIF($G9:$AH9,$C$19),0))))+(IF($C$2=30,COUNTIF($G9:$AJ9,$C$18),IF($C$2=31,COUNTIF($G9:$AK9,$C$18),IF($C$2=29,COUNTIF($G9:$AI9,$C$18),IF($C$2=28,COUNTIF($G9:$AH9,$C$18),0))))*0.5)</f>
        <v>0</v>
      </c>
      <c r="F9" s="20">
        <f>D9-E9</f>
        <v>1</v>
      </c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 t="s">
        <v>9</v>
      </c>
      <c r="AJ9" s="21"/>
      <c r="AK9" s="21"/>
    </row>
    <row r="10" s="2" customFormat="1" spans="2:37">
      <c r="B10" s="3"/>
      <c r="C10" s="3"/>
      <c r="D10" s="3"/>
      <c r="E10" s="3"/>
      <c r="F10" s="3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</row>
    <row r="11" s="2" customFormat="1" spans="2:37">
      <c r="B11" s="3"/>
      <c r="C11" s="3"/>
      <c r="D11" s="3"/>
      <c r="E11" s="3"/>
      <c r="F11" s="3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</row>
    <row r="13" spans="2:12">
      <c r="B13" s="23" t="s">
        <v>10</v>
      </c>
      <c r="C13" s="23" t="s">
        <v>11</v>
      </c>
      <c r="D13" s="24" t="s">
        <v>12</v>
      </c>
      <c r="E13" s="24"/>
      <c r="F13" s="24"/>
      <c r="G13" s="24"/>
      <c r="H13" s="24"/>
      <c r="I13" s="24"/>
      <c r="J13" s="24"/>
      <c r="K13" s="24"/>
      <c r="L13" s="24"/>
    </row>
    <row r="14" spans="2:12">
      <c r="B14" s="25" t="s">
        <v>13</v>
      </c>
      <c r="C14" s="25" t="s">
        <v>9</v>
      </c>
      <c r="D14" s="26" t="s">
        <v>14</v>
      </c>
      <c r="E14" s="26"/>
      <c r="F14" s="26"/>
      <c r="G14" s="26"/>
      <c r="H14" s="26"/>
      <c r="I14" s="26"/>
      <c r="J14" s="26"/>
      <c r="K14" s="26"/>
      <c r="L14" s="26"/>
    </row>
    <row r="15" spans="2:12">
      <c r="B15" s="25" t="s">
        <v>15</v>
      </c>
      <c r="C15" s="25" t="s">
        <v>16</v>
      </c>
      <c r="D15" s="26" t="s">
        <v>17</v>
      </c>
      <c r="E15" s="26"/>
      <c r="F15" s="26"/>
      <c r="G15" s="26"/>
      <c r="H15" s="26"/>
      <c r="I15" s="26"/>
      <c r="J15" s="26"/>
      <c r="K15" s="26"/>
      <c r="L15" s="26"/>
    </row>
    <row r="16" spans="2:12">
      <c r="B16" s="25" t="s">
        <v>18</v>
      </c>
      <c r="C16" s="25" t="s">
        <v>19</v>
      </c>
      <c r="D16" s="26" t="s">
        <v>20</v>
      </c>
      <c r="E16" s="26"/>
      <c r="F16" s="26"/>
      <c r="G16" s="26"/>
      <c r="H16" s="26"/>
      <c r="I16" s="26"/>
      <c r="J16" s="26"/>
      <c r="K16" s="26"/>
      <c r="L16" s="26"/>
    </row>
    <row r="17" spans="2:12">
      <c r="B17" s="25" t="s">
        <v>21</v>
      </c>
      <c r="C17" s="25" t="s">
        <v>22</v>
      </c>
      <c r="D17" s="26" t="s">
        <v>23</v>
      </c>
      <c r="E17" s="26"/>
      <c r="F17" s="26"/>
      <c r="G17" s="26"/>
      <c r="H17" s="26"/>
      <c r="I17" s="26"/>
      <c r="J17" s="26"/>
      <c r="K17" s="26"/>
      <c r="L17" s="26"/>
    </row>
    <row r="18" spans="2:12">
      <c r="B18" s="25" t="s">
        <v>24</v>
      </c>
      <c r="C18" s="25" t="s">
        <v>25</v>
      </c>
      <c r="D18" s="26" t="s">
        <v>26</v>
      </c>
      <c r="E18" s="26"/>
      <c r="F18" s="26"/>
      <c r="G18" s="26"/>
      <c r="H18" s="26"/>
      <c r="I18" s="26"/>
      <c r="J18" s="26"/>
      <c r="K18" s="26"/>
      <c r="L18" s="26"/>
    </row>
    <row r="19" spans="2:12">
      <c r="B19" s="25" t="s">
        <v>27</v>
      </c>
      <c r="C19" s="25" t="s">
        <v>28</v>
      </c>
      <c r="D19" s="26" t="s">
        <v>29</v>
      </c>
      <c r="E19" s="26"/>
      <c r="F19" s="26"/>
      <c r="G19" s="26"/>
      <c r="H19" s="26"/>
      <c r="I19" s="26"/>
      <c r="J19" s="26"/>
      <c r="K19" s="26"/>
      <c r="L19" s="26"/>
    </row>
  </sheetData>
  <sheetProtection insertRows="0" deleteRows="0"/>
  <mergeCells count="14">
    <mergeCell ref="C3:E3"/>
    <mergeCell ref="C4:E4"/>
    <mergeCell ref="D13:L13"/>
    <mergeCell ref="D14:L14"/>
    <mergeCell ref="D15:L15"/>
    <mergeCell ref="D16:L16"/>
    <mergeCell ref="D17:L17"/>
    <mergeCell ref="D18:L18"/>
    <mergeCell ref="D19:L19"/>
    <mergeCell ref="B7:B8"/>
    <mergeCell ref="C7:C8"/>
    <mergeCell ref="D7:D8"/>
    <mergeCell ref="E7:E8"/>
    <mergeCell ref="F7:F8"/>
  </mergeCells>
  <conditionalFormatting sqref="AJ7">
    <cfRule type="cellIs" dxfId="0" priority="293" operator="equal">
      <formula>"Sat"</formula>
    </cfRule>
    <cfRule type="cellIs" dxfId="0" priority="294" operator="equal">
      <formula>"Sun"</formula>
    </cfRule>
  </conditionalFormatting>
  <conditionalFormatting sqref="G8:AJ8">
    <cfRule type="cellIs" dxfId="0" priority="250" operator="equal">
      <formula>"Sat"</formula>
    </cfRule>
    <cfRule type="cellIs" dxfId="0" priority="251" operator="equal">
      <formula>"Sun"</formula>
    </cfRule>
  </conditionalFormatting>
  <conditionalFormatting sqref="AK7:AK8">
    <cfRule type="cellIs" dxfId="0" priority="239" operator="equal">
      <formula>"Sat"</formula>
    </cfRule>
    <cfRule type="cellIs" dxfId="0" priority="240" operator="equal">
      <formula>"Sun"</formula>
    </cfRule>
  </conditionalFormatting>
  <conditionalFormatting sqref="AI7:AK11">
    <cfRule type="expression" dxfId="1" priority="1">
      <formula>AI$7="NA"</formula>
    </cfRule>
  </conditionalFormatting>
  <conditionalFormatting sqref="G9:AK11">
    <cfRule type="cellIs" dxfId="2" priority="4" operator="equal">
      <formula>"HD"</formula>
    </cfRule>
    <cfRule type="cellIs" dxfId="3" priority="286" operator="equal">
      <formula>"X"</formula>
    </cfRule>
    <cfRule type="containsText" dxfId="4" priority="289" operator="between" text="C">
      <formula>NOT(ISERROR(SEARCH("C",G9)))</formula>
    </cfRule>
    <cfRule type="cellIs" dxfId="0" priority="290" operator="equal">
      <formula>"H"</formula>
    </cfRule>
    <cfRule type="cellIs" dxfId="2" priority="291" operator="equal">
      <formula>"L"</formula>
    </cfRule>
    <cfRule type="cellIs" dxfId="5" priority="295" operator="equal">
      <formula>"NA"</formula>
    </cfRule>
    <cfRule type="cellIs" dxfId="6" priority="297" operator="equal">
      <formula>"H"</formula>
    </cfRule>
    <cfRule type="cellIs" dxfId="2" priority="298" operator="equal">
      <formula>"A"</formula>
    </cfRule>
  </conditionalFormatting>
  <dataValidations count="1">
    <dataValidation type="list" allowBlank="1" showInputMessage="1" showErrorMessage="1" sqref="G9:AK11">
      <formula1>$C14:$C19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Damayanti</dc:creator>
  <cp:lastModifiedBy>Pratik</cp:lastModifiedBy>
  <dcterms:created xsi:type="dcterms:W3CDTF">2019-03-26T07:29:00Z</dcterms:created>
  <cp:lastPrinted>2019-03-26T07:35:00Z</cp:lastPrinted>
  <dcterms:modified xsi:type="dcterms:W3CDTF">2025-04-24T05:11:41Z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E01440E0BA9C4B86884D31F24690026E_13</vt:lpwstr>
  </property>
  <property fmtid="{D5CDD505-2E9C-101B-9397-08002B2CF9AE}" pid="3" name="KSOProductBuildVer">
    <vt:lpwstr>1033-12.2.0.20795</vt:lpwstr>
  </property>
</Properties>
</file>