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работники_2015" sheetId="1" r:id="rId3"/>
    <sheet state="visible" name="динамика_2008-2015" sheetId="2" r:id="rId4"/>
  </sheets>
  <definedNames/>
  <calcPr/>
</workbook>
</file>

<file path=xl/sharedStrings.xml><?xml version="1.0" encoding="utf-8"?>
<sst xmlns="http://schemas.openxmlformats.org/spreadsheetml/2006/main" count="120" uniqueCount="116">
  <si>
    <t>№№</t>
  </si>
  <si>
    <t>Наименование</t>
  </si>
  <si>
    <t>театры</t>
  </si>
  <si>
    <t>концерты и цирки</t>
  </si>
  <si>
    <t>библиотеки</t>
  </si>
  <si>
    <t>музеи</t>
  </si>
  <si>
    <t>прочие культурно-досуговые учреждения</t>
  </si>
  <si>
    <t>Кинофикация и прокат фильмов</t>
  </si>
  <si>
    <t>Учебные заведения</t>
  </si>
  <si>
    <t>Детские школы искусств</t>
  </si>
  <si>
    <t>Архивы</t>
  </si>
  <si>
    <t>Аппарат и централизованные бухгалтерии</t>
  </si>
  <si>
    <t>Прочие объекты культуры</t>
  </si>
  <si>
    <t>Тульская область</t>
  </si>
  <si>
    <t>Смоленская область</t>
  </si>
  <si>
    <t>Тамбовская область</t>
  </si>
  <si>
    <t>Калужская область</t>
  </si>
  <si>
    <t>Ивановская область</t>
  </si>
  <si>
    <t>Брянская область</t>
  </si>
  <si>
    <t>Орловская область</t>
  </si>
  <si>
    <t>Тверская область</t>
  </si>
  <si>
    <t>Белгородская область</t>
  </si>
  <si>
    <t>Владимирская область</t>
  </si>
  <si>
    <t>Воронежская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</si>
  <si>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</si>
  <si>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</si>
  <si>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</si>
  <si>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</si>
  <si>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Рязанская область</t>
  </si>
  <si>
    <t>Ярославская область</t>
  </si>
  <si>
    <t>г. Москва</t>
  </si>
  <si>
    <t>Центральный фед. округ</t>
  </si>
  <si>
    <t>Вологодская область</t>
  </si>
  <si>
    <t>Республика Карелия</t>
  </si>
  <si>
    <t>Архангельская область</t>
  </si>
  <si>
    <t>Новгородская область</t>
  </si>
  <si>
    <t>Республика Коми</t>
  </si>
  <si>
    <t>Калининградская область</t>
  </si>
  <si>
    <t>Ленинградская область</t>
  </si>
  <si>
    <t>г. Санкт-Петербург</t>
  </si>
  <si>
    <t>Мурманская область</t>
  </si>
  <si>
    <t>Псковская область</t>
  </si>
  <si>
    <t>Ненецкий а.о.</t>
  </si>
  <si>
    <t>Северо-Западный фед. округ</t>
  </si>
  <si>
    <t>Астраханская область</t>
  </si>
  <si>
    <t>Волгоградская область</t>
  </si>
  <si>
    <t>Республика Калмыкия</t>
  </si>
  <si>
    <t>Республика Адыгея</t>
  </si>
  <si>
    <t>Краснодарский край</t>
  </si>
  <si>
    <t>Ростовская область</t>
  </si>
  <si>
    <t>Южный фед. округ</t>
  </si>
  <si>
    <t xml:space="preserve">Карачаево-Черкесская Респ. </t>
  </si>
  <si>
    <t>Республика Дагестан</t>
  </si>
  <si>
    <t>Республика Ингушетия</t>
  </si>
  <si>
    <t>Кабардино-Балкарская Респ.</t>
  </si>
  <si>
    <t>Респ.Северная Осетия-Алания</t>
  </si>
  <si>
    <t>Чеченская Республика</t>
  </si>
  <si>
    <t>Ставропольский край</t>
  </si>
  <si>
    <t>Северо-Кавказский фед. округ</t>
  </si>
  <si>
    <t>Кировская область</t>
  </si>
  <si>
    <t>Самарская область</t>
  </si>
  <si>
    <t>Ульяновская область</t>
  </si>
  <si>
    <t>Чувашская Республика</t>
  </si>
  <si>
    <t>Республика Марий Эл</t>
  </si>
  <si>
    <t>Пензенская область</t>
  </si>
  <si>
    <t>Республика Татарстан</t>
  </si>
  <si>
    <t>Республика Башкортостан</t>
  </si>
  <si>
    <t>Республика Мордовия</t>
  </si>
  <si>
    <t>Удмуртская Республика</t>
  </si>
  <si>
    <t>Пермский край</t>
  </si>
  <si>
    <t>Нижегородская область</t>
  </si>
  <si>
    <t>Оренбургская область</t>
  </si>
  <si>
    <t>Саратовская область</t>
  </si>
  <si>
    <t>Приволжский фед. округ</t>
  </si>
  <si>
    <t>Курганская область</t>
  </si>
  <si>
    <t>Ханты-Мансийский а.о.</t>
  </si>
  <si>
    <t>Свердловская область</t>
  </si>
  <si>
    <t>Тюменская область</t>
  </si>
  <si>
    <t>Челябинская область</t>
  </si>
  <si>
    <t>Ямало-Ненецкий а.о.</t>
  </si>
  <si>
    <t>Уральский фед. округ</t>
  </si>
  <si>
    <t>Красноярский край</t>
  </si>
  <si>
    <t>Новосибирская область</t>
  </si>
  <si>
    <t>Иркутская область</t>
  </si>
  <si>
    <t>Омская область</t>
  </si>
  <si>
    <t>Алтайский край</t>
  </si>
  <si>
    <t>Томская область</t>
  </si>
  <si>
    <t>Республика Бурятия</t>
  </si>
  <si>
    <t>Республика Тыва</t>
  </si>
  <si>
    <t>Республика Хакасия</t>
  </si>
  <si>
    <t>Республика Алтай</t>
  </si>
  <si>
    <t>Забайкальский край</t>
  </si>
  <si>
    <t>Кемеровская область</t>
  </si>
  <si>
    <t>Сибирский фед. округ</t>
  </si>
  <si>
    <t>Показатели</t>
  </si>
  <si>
    <t>Амурская область</t>
  </si>
  <si>
    <t>% показателей 2015 от 2014</t>
  </si>
  <si>
    <t>Еврейская авт. обл.</t>
  </si>
  <si>
    <t>средняя зарплата</t>
  </si>
  <si>
    <t>максимальная зарплата</t>
  </si>
  <si>
    <t>минимальная зарплата</t>
  </si>
  <si>
    <t>Камчатский край</t>
  </si>
  <si>
    <t>1. Среднесписочная численность работников (без внешних совместителей), всего, человек</t>
  </si>
  <si>
    <t>Республика Саха (Якутия)</t>
  </si>
  <si>
    <t>Приморский край</t>
  </si>
  <si>
    <t>Хабаровский край</t>
  </si>
  <si>
    <t>Магаданская область</t>
  </si>
  <si>
    <t>Сахалинская область</t>
  </si>
  <si>
    <t>Чукотский авт. округ</t>
  </si>
  <si>
    <t>Дальневосточный фед. округ</t>
  </si>
  <si>
    <t>Всего по субъектам РФ</t>
  </si>
  <si>
    <t>- федерального ведения</t>
  </si>
  <si>
    <t>- местного ведения</t>
  </si>
  <si>
    <t>2. Среднесписочная численность работников (без внешних совместителей и без учета работников аппарата органов управления культуры исполнительной власти субъектов РФ), человек</t>
  </si>
  <si>
    <t>3. Фонд заработной платы, начисленный работникам списочного и несписочного состава, включая всех совместителей, всего, млн, рублей</t>
  </si>
  <si>
    <t>4. Начисленная среднемесячная заработная  плата работникам списочного состава (без внешних совместителей),  рублей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</si>
</sst>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rgb="FF000000"/>
      <name val="Calibri"/>
    </font>
    <font>
      <sz val="10.0"/>
      <color rgb="FF000000"/>
      <name val="Times New Roman"/>
    </font>
    <font>
      <b/>
      <sz val="10.0"/>
      <color rgb="FF000000"/>
      <name val="Times New Roman"/>
    </font>
    <font>
      <b/>
      <sz val="11.0"/>
      <color rgb="FF000000"/>
      <name val="Calibri"/>
    </font>
    <font>
      <sz val="12.0"/>
      <color rgb="FF000000"/>
      <name val="&quot;Times New Roman&quot;"/>
    </font>
    <font>
      <b/>
      <sz val="8.0"/>
      <color rgb="FF000000"/>
      <name val="Times New Roman"/>
    </font>
    <font>
      <sz val="8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right" vertical="center"/>
    </xf>
    <xf borderId="0" fillId="0" fontId="1" numFmtId="49" xfId="0" applyAlignment="1" applyFont="1" applyNumberFormat="1">
      <alignment vertical="center"/>
    </xf>
    <xf borderId="0" fillId="0" fontId="1" numFmtId="164" xfId="0" applyAlignment="1" applyFont="1" applyNumberFormat="1">
      <alignment horizontal="right" vertical="center"/>
    </xf>
    <xf borderId="0" fillId="0" fontId="1" numFmtId="164" xfId="0" applyFont="1" applyNumberFormat="1"/>
    <xf borderId="0" fillId="0" fontId="0" numFmtId="164" xfId="0" applyFont="1" applyNumberFormat="1"/>
    <xf borderId="0" fillId="0" fontId="2" numFmtId="49" xfId="0" applyAlignment="1" applyFont="1" applyNumberFormat="1">
      <alignment horizontal="right"/>
    </xf>
    <xf borderId="0" fillId="0" fontId="2" numFmtId="49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0" fontId="3" numFmtId="164" xfId="0" applyFont="1" applyNumberFormat="1"/>
    <xf borderId="0" fillId="0" fontId="3" numFmtId="0" xfId="0" applyFont="1"/>
    <xf borderId="0" fillId="0" fontId="2" numFmtId="49" xfId="0" applyAlignment="1" applyFont="1" applyNumberFormat="1">
      <alignment horizontal="right" vertical="center"/>
    </xf>
    <xf borderId="0" fillId="0" fontId="1" numFmtId="164" xfId="0" applyAlignment="1" applyFont="1" applyNumberFormat="1">
      <alignment vertical="center"/>
    </xf>
    <xf borderId="0" fillId="0" fontId="2" numFmtId="164" xfId="0" applyAlignment="1" applyFont="1" applyNumberFormat="1">
      <alignment horizontal="righ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center" wrapText="1"/>
    </xf>
    <xf borderId="0" fillId="0" fontId="1" numFmtId="4" xfId="0" applyAlignment="1" applyFont="1" applyNumberFormat="1">
      <alignment horizontal="right" vertical="center"/>
    </xf>
    <xf borderId="0" fillId="0" fontId="1" numFmtId="4" xfId="0" applyAlignment="1" applyFont="1" applyNumberFormat="1">
      <alignment horizontal="right" shrinkToFit="0" vertical="center" wrapText="1"/>
    </xf>
    <xf borderId="0" fillId="0" fontId="1" numFmtId="4" xfId="0" applyAlignment="1" applyFont="1" applyNumberFormat="1">
      <alignment vertical="center"/>
    </xf>
    <xf borderId="0" fillId="0" fontId="4" numFmtId="49" xfId="0" applyFont="1" applyNumberFormat="1"/>
    <xf borderId="0" fillId="0" fontId="2" numFmtId="164" xfId="0" applyFont="1" applyNumberFormat="1"/>
    <xf borderId="0" fillId="0" fontId="4" numFmtId="10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5" numFmtId="164" xfId="0" applyFont="1" applyNumberFormat="1"/>
    <xf borderId="0" fillId="0" fontId="5" numFmtId="0" xfId="0" applyFont="1"/>
    <xf borderId="0" fillId="0" fontId="6" numFmtId="49" xfId="0" applyAlignment="1" applyFont="1" applyNumberFormat="1">
      <alignment horizontal="right" vertical="center"/>
    </xf>
    <xf borderId="0" fillId="0" fontId="0" numFmtId="49" xfId="0" applyAlignment="1" applyFont="1" applyNumberFormat="1">
      <alignment readingOrder="0"/>
    </xf>
    <xf borderId="0" fillId="0" fontId="5" numFmtId="164" xfId="0" applyAlignment="1" applyFont="1" applyNumberFormat="1">
      <alignment horizontal="right" vertical="center"/>
    </xf>
    <xf borderId="0" fillId="0" fontId="6" numFmtId="164" xfId="0" applyFont="1" applyNumberFormat="1"/>
    <xf borderId="0" fillId="0" fontId="6" numFmtId="164" xfId="0" applyAlignment="1" applyFont="1" applyNumberFormat="1">
      <alignment horizontal="right" vertical="center"/>
    </xf>
    <xf borderId="0" fillId="0" fontId="6" numFmtId="49" xfId="0" applyAlignment="1" applyFont="1" applyNumberFormat="1">
      <alignment horizontal="right"/>
    </xf>
    <xf borderId="0" fillId="0" fontId="0" numFmtId="49" xfId="0" applyFont="1" applyNumberFormat="1"/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'динамика_2008-2015'!$A$10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'динамика_2008-2015'!$C$1:$I$1</c:f>
            </c:strRef>
          </c:cat>
          <c:val>
            <c:numRef>
              <c:f>'динамика_2008-2015'!$B$10:$I$10</c:f>
            </c:numRef>
          </c:val>
          <c:smooth val="0"/>
        </c:ser>
        <c:ser>
          <c:idx val="1"/>
          <c:order val="1"/>
          <c:tx>
            <c:strRef>
              <c:f>'динамика_2008-2015'!$A$11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'динамика_2008-2015'!$C$1:$I$1</c:f>
            </c:strRef>
          </c:cat>
          <c:val>
            <c:numRef>
              <c:f>'динамика_2008-2015'!$B$11:$I$11</c:f>
            </c:numRef>
          </c:val>
          <c:smooth val="0"/>
        </c:ser>
        <c:axId val="875041763"/>
        <c:axId val="986227151"/>
      </c:lineChart>
      <c:catAx>
        <c:axId val="8750417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86227151"/>
      </c:catAx>
      <c:valAx>
        <c:axId val="986227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5041763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11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1" max="1" width="5.57"/>
    <col customWidth="1" min="2" max="2" width="28.43"/>
    <col customWidth="1" min="3" max="3" width="13.43"/>
    <col customWidth="1" min="4" max="4" width="15.57"/>
    <col customWidth="1" min="5" max="5" width="11.14"/>
    <col customWidth="1" min="6" max="6" width="8.14"/>
    <col customWidth="1" min="7" max="7" width="35.57"/>
    <col customWidth="1" min="8" max="8" width="27.43"/>
    <col customWidth="1" min="9" max="9" width="16.71"/>
    <col customWidth="1" min="10" max="10" width="21.0"/>
    <col customWidth="1" min="11" max="11" width="9.14"/>
    <col customWidth="1" min="12" max="12" width="35.57"/>
    <col customWidth="1" min="13" max="13" width="22.71"/>
    <col customWidth="1" min="14" max="14" width="9.14"/>
    <col customWidth="1" min="15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</row>
    <row r="2" hidden="1" outlineLevel="1">
      <c r="A2" s="6"/>
      <c r="B2" s="7" t="s">
        <v>13</v>
      </c>
      <c r="C2" s="8">
        <v>445.8</v>
      </c>
      <c r="D2" s="8">
        <v>359.8</v>
      </c>
      <c r="E2" s="8">
        <v>1007.0</v>
      </c>
      <c r="F2" s="8">
        <v>511.9</v>
      </c>
      <c r="G2" s="8">
        <v>1867.3</v>
      </c>
      <c r="H2" s="8">
        <v>0.0</v>
      </c>
      <c r="I2" s="8">
        <v>399.9</v>
      </c>
      <c r="J2" s="8">
        <v>1681.6</v>
      </c>
      <c r="K2" s="8">
        <v>188.0</v>
      </c>
      <c r="L2" s="9">
        <v>470.0</v>
      </c>
      <c r="M2" s="9">
        <v>145.8</v>
      </c>
      <c r="N2" s="10"/>
    </row>
    <row r="3" hidden="1" outlineLevel="1">
      <c r="A3" s="6"/>
      <c r="B3" s="7" t="s">
        <v>14</v>
      </c>
      <c r="C3" s="8">
        <v>215.8</v>
      </c>
      <c r="D3" s="8">
        <v>151.2</v>
      </c>
      <c r="E3" s="8">
        <v>1124.8</v>
      </c>
      <c r="F3" s="8">
        <v>463.0</v>
      </c>
      <c r="G3" s="8">
        <v>1451.5</v>
      </c>
      <c r="H3" s="8">
        <v>36.1</v>
      </c>
      <c r="I3" s="8">
        <v>259.5</v>
      </c>
      <c r="J3" s="8">
        <v>1108.3</v>
      </c>
      <c r="K3" s="8">
        <v>109.8</v>
      </c>
      <c r="L3" s="9">
        <v>233.1</v>
      </c>
      <c r="M3" s="9">
        <v>639.2</v>
      </c>
      <c r="N3" s="10"/>
    </row>
    <row r="4" hidden="1" outlineLevel="1">
      <c r="A4" s="6"/>
      <c r="B4" s="7" t="s">
        <v>15</v>
      </c>
      <c r="C4" s="8">
        <v>329.8</v>
      </c>
      <c r="D4" s="8">
        <v>299.6</v>
      </c>
      <c r="E4" s="8">
        <v>799.0</v>
      </c>
      <c r="F4" s="8">
        <v>277.2</v>
      </c>
      <c r="G4" s="8">
        <v>1084.6</v>
      </c>
      <c r="H4" s="8">
        <v>0.0</v>
      </c>
      <c r="I4" s="8">
        <v>375.0</v>
      </c>
      <c r="J4" s="8">
        <v>920.8</v>
      </c>
      <c r="K4" s="8">
        <v>107.1</v>
      </c>
      <c r="L4" s="9">
        <v>410.0</v>
      </c>
      <c r="M4" s="9">
        <v>29.4</v>
      </c>
      <c r="N4" s="10"/>
    </row>
    <row r="5" hidden="1" outlineLevel="1">
      <c r="A5" s="6"/>
      <c r="B5" s="7" t="s">
        <v>16</v>
      </c>
      <c r="C5" s="8">
        <v>272.4</v>
      </c>
      <c r="D5" s="8">
        <v>207.6</v>
      </c>
      <c r="E5" s="8">
        <v>975.7</v>
      </c>
      <c r="F5" s="8">
        <v>288.9</v>
      </c>
      <c r="G5" s="8">
        <v>1653.4</v>
      </c>
      <c r="H5" s="8">
        <v>0.0</v>
      </c>
      <c r="I5" s="8">
        <v>219.8</v>
      </c>
      <c r="J5" s="8">
        <v>1332.8</v>
      </c>
      <c r="K5" s="8">
        <v>103.0</v>
      </c>
      <c r="L5" s="9">
        <v>239.8</v>
      </c>
      <c r="M5" s="9">
        <v>17.5</v>
      </c>
      <c r="N5" s="10"/>
    </row>
    <row r="6" hidden="1" outlineLevel="1">
      <c r="A6" s="6"/>
      <c r="B6" s="7" t="s">
        <v>17</v>
      </c>
      <c r="C6" s="8">
        <v>377.6</v>
      </c>
      <c r="D6" s="8">
        <v>83.0</v>
      </c>
      <c r="E6" s="8">
        <v>722.2</v>
      </c>
      <c r="F6" s="8">
        <v>463.6</v>
      </c>
      <c r="G6" s="8">
        <v>1750.9</v>
      </c>
      <c r="H6" s="8">
        <v>0.0</v>
      </c>
      <c r="I6" s="8">
        <v>256.8</v>
      </c>
      <c r="J6" s="8">
        <v>749.1</v>
      </c>
      <c r="K6" s="8">
        <v>84.0</v>
      </c>
      <c r="L6" s="9">
        <v>0.0</v>
      </c>
      <c r="M6" s="9">
        <v>0.0</v>
      </c>
      <c r="N6" s="10"/>
    </row>
    <row r="7" hidden="1" outlineLevel="1">
      <c r="A7" s="6"/>
      <c r="B7" s="7" t="s">
        <v>18</v>
      </c>
      <c r="C7" s="8">
        <v>237.1</v>
      </c>
      <c r="D7" s="8">
        <v>226.9</v>
      </c>
      <c r="E7" s="8">
        <v>1211.5</v>
      </c>
      <c r="F7" s="8">
        <v>308.1</v>
      </c>
      <c r="G7" s="8">
        <v>1994.7</v>
      </c>
      <c r="H7" s="8">
        <v>43.0</v>
      </c>
      <c r="I7" s="8">
        <v>229.2</v>
      </c>
      <c r="J7" s="8">
        <v>1168.3</v>
      </c>
      <c r="K7" s="8">
        <v>70.4</v>
      </c>
      <c r="L7" s="9">
        <v>126.6</v>
      </c>
      <c r="M7" s="9">
        <v>9.0</v>
      </c>
      <c r="N7" s="10"/>
    </row>
    <row r="8" hidden="1" outlineLevel="1">
      <c r="A8" s="6"/>
      <c r="B8" s="7" t="s">
        <v>19</v>
      </c>
      <c r="C8" s="8">
        <v>329.0</v>
      </c>
      <c r="D8" s="8">
        <v>67.0</v>
      </c>
      <c r="E8" s="8">
        <v>751.9</v>
      </c>
      <c r="F8" s="8">
        <v>280.7</v>
      </c>
      <c r="G8" s="8">
        <v>896.5</v>
      </c>
      <c r="H8" s="8">
        <v>0.0</v>
      </c>
      <c r="I8" s="8">
        <v>282.5</v>
      </c>
      <c r="J8" s="8">
        <v>1023.2</v>
      </c>
      <c r="K8" s="8">
        <v>57.5</v>
      </c>
      <c r="L8" s="9">
        <v>125.0</v>
      </c>
      <c r="M8" s="9">
        <v>45.0</v>
      </c>
      <c r="N8" s="10"/>
    </row>
    <row r="9" hidden="1" outlineLevel="1">
      <c r="A9" s="6"/>
      <c r="B9" s="7" t="s">
        <v>20</v>
      </c>
      <c r="C9" s="8">
        <v>421.8</v>
      </c>
      <c r="D9" s="8">
        <v>109.0</v>
      </c>
      <c r="E9" s="8">
        <v>1561.3</v>
      </c>
      <c r="F9" s="8">
        <v>433.5</v>
      </c>
      <c r="G9" s="8">
        <v>2590.1</v>
      </c>
      <c r="H9" s="8">
        <v>37.6</v>
      </c>
      <c r="I9" s="8">
        <v>276.0</v>
      </c>
      <c r="J9" s="8">
        <v>1071.9</v>
      </c>
      <c r="K9" s="8">
        <v>18.3</v>
      </c>
      <c r="L9" s="9">
        <v>206.9</v>
      </c>
      <c r="M9" s="9">
        <v>44.3</v>
      </c>
      <c r="N9" s="10"/>
    </row>
    <row r="10" hidden="1" outlineLevel="1">
      <c r="A10" s="6"/>
      <c r="B10" s="7" t="s">
        <v>21</v>
      </c>
      <c r="C10" s="8">
        <v>338.8</v>
      </c>
      <c r="D10" s="8">
        <v>506.7</v>
      </c>
      <c r="E10" s="8">
        <v>1672.2</v>
      </c>
      <c r="F10" s="8">
        <v>489.0</v>
      </c>
      <c r="G10" s="8">
        <v>3368.7</v>
      </c>
      <c r="H10" s="8">
        <v>54.1</v>
      </c>
      <c r="I10" s="8">
        <v>913.1</v>
      </c>
      <c r="J10" s="8">
        <v>1973.7</v>
      </c>
      <c r="K10" s="8">
        <v>0.0</v>
      </c>
      <c r="L10" s="9">
        <v>374.4</v>
      </c>
      <c r="M10" s="9">
        <v>1799.2</v>
      </c>
      <c r="N10" s="10"/>
    </row>
    <row r="11" hidden="1" outlineLevel="1">
      <c r="A11" s="6"/>
      <c r="B11" s="7" t="s">
        <v>22</v>
      </c>
      <c r="C11" s="8">
        <v>184.9</v>
      </c>
      <c r="D11" s="8">
        <v>344.7</v>
      </c>
      <c r="E11" s="8">
        <v>1107.7</v>
      </c>
      <c r="F11" s="8">
        <v>295.9</v>
      </c>
      <c r="G11" s="8">
        <v>2641.1</v>
      </c>
      <c r="H11" s="8">
        <v>9.7</v>
      </c>
      <c r="I11" s="8">
        <v>215.3</v>
      </c>
      <c r="J11" s="8">
        <v>1572.2</v>
      </c>
      <c r="K11" s="8">
        <v>0.0</v>
      </c>
      <c r="L11" s="9">
        <v>294.6</v>
      </c>
      <c r="M11" s="9">
        <v>17.0</v>
      </c>
      <c r="N11" s="10"/>
    </row>
    <row r="12" hidden="1" outlineLevel="1">
      <c r="A12" s="6"/>
      <c r="B12" s="7" t="s">
        <v>23</v>
      </c>
      <c r="C12" s="8">
        <v>813.8</v>
      </c>
      <c r="D12" s="8">
        <v>479.3</v>
      </c>
      <c r="E12" s="8">
        <v>1351.1</v>
      </c>
      <c r="F12" s="8">
        <v>343.6</v>
      </c>
      <c r="G12" s="8">
        <v>2950.0</v>
      </c>
      <c r="H12" s="8">
        <v>51.3</v>
      </c>
      <c r="I12" s="8">
        <v>509.0</v>
      </c>
      <c r="J12" s="8">
        <v>2221.2</v>
      </c>
      <c r="K12" s="8">
        <v>0.0</v>
      </c>
      <c r="L12" s="9">
        <v>238.0</v>
      </c>
      <c r="M12" s="9">
        <v>103.0</v>
      </c>
      <c r="N12" s="10"/>
    </row>
    <row r="13" hidden="1" outlineLevel="1">
      <c r="A13" s="6"/>
      <c r="B13" s="7" t="s">
        <v>24</v>
      </c>
      <c r="C13" s="8">
        <v>217.2</v>
      </c>
      <c r="D13" s="8">
        <v>271.8</v>
      </c>
      <c r="E13" s="8">
        <v>842.5</v>
      </c>
      <c r="F13" s="8">
        <v>430.9</v>
      </c>
      <c r="G13" s="8">
        <v>1306.4</v>
      </c>
      <c r="H13" s="8">
        <v>5.0</v>
      </c>
      <c r="I13" s="8">
        <v>191.0</v>
      </c>
      <c r="J13" s="8">
        <v>872.3</v>
      </c>
      <c r="K13" s="8">
        <v>0.0</v>
      </c>
      <c r="L13" s="9">
        <v>214.9</v>
      </c>
      <c r="M13" s="9">
        <v>25.6</v>
      </c>
      <c r="N13" s="10"/>
    </row>
    <row r="14" hidden="1" outlineLevel="1">
      <c r="A14" s="6"/>
      <c r="B14" s="7" t="s">
        <v>25</v>
      </c>
      <c r="C14" s="8">
        <v>211.0</v>
      </c>
      <c r="D14" s="8">
        <v>212.3</v>
      </c>
      <c r="E14" s="8">
        <v>1267.4</v>
      </c>
      <c r="F14" s="8">
        <v>352.1</v>
      </c>
      <c r="G14" s="8">
        <v>1668.0</v>
      </c>
      <c r="H14" s="8">
        <v>269.4</v>
      </c>
      <c r="I14" s="8">
        <v>338.9</v>
      </c>
      <c r="J14" s="8">
        <v>1376.9</v>
      </c>
      <c r="K14" s="8">
        <v>0.0</v>
      </c>
      <c r="L14" s="9">
        <v>471.9</v>
      </c>
      <c r="M14" s="9">
        <v>198.6</v>
      </c>
      <c r="N14" s="10"/>
    </row>
    <row r="15" hidden="1" outlineLevel="1">
      <c r="A15" s="6"/>
      <c r="B15" s="7" t="s">
        <v>26</v>
      </c>
      <c r="C15" s="8">
        <v>398.8</v>
      </c>
      <c r="D15" s="8">
        <v>208.3</v>
      </c>
      <c r="E15" s="8">
        <v>854.1</v>
      </c>
      <c r="F15" s="8">
        <v>160.0</v>
      </c>
      <c r="G15" s="8">
        <v>2412.0</v>
      </c>
      <c r="H15" s="8">
        <v>67.7</v>
      </c>
      <c r="I15" s="8">
        <v>287.2</v>
      </c>
      <c r="J15" s="8">
        <v>1134.3</v>
      </c>
      <c r="K15" s="8">
        <v>0.0</v>
      </c>
      <c r="L15" s="9">
        <v>146.0</v>
      </c>
      <c r="M15" s="9">
        <v>160.0</v>
      </c>
      <c r="N15" s="10"/>
    </row>
    <row r="16" hidden="1" outlineLevel="1">
      <c r="A16" s="6"/>
      <c r="B16" s="7" t="s">
        <v>27</v>
      </c>
      <c r="C16" s="8">
        <v>1603.6</v>
      </c>
      <c r="D16" s="8">
        <v>535.8</v>
      </c>
      <c r="E16" s="8">
        <v>3499.2</v>
      </c>
      <c r="F16" s="8">
        <v>2191.1</v>
      </c>
      <c r="G16" s="8">
        <v>12089.6</v>
      </c>
      <c r="H16" s="8">
        <v>140.0</v>
      </c>
      <c r="I16" s="8">
        <v>713.0</v>
      </c>
      <c r="J16" s="8">
        <v>7326.6</v>
      </c>
      <c r="K16" s="8">
        <v>0.0</v>
      </c>
      <c r="L16" s="9">
        <v>1050.0</v>
      </c>
      <c r="M16" s="9">
        <v>300.0</v>
      </c>
      <c r="N16" s="10"/>
    </row>
    <row r="17" hidden="1" outlineLevel="1">
      <c r="A17" s="6"/>
      <c r="B17" s="7" t="s">
        <v>28</v>
      </c>
      <c r="C17" s="8">
        <v>476.8</v>
      </c>
      <c r="D17" s="8">
        <v>219.7</v>
      </c>
      <c r="E17" s="8">
        <v>1802.2</v>
      </c>
      <c r="F17" s="8">
        <v>466.9</v>
      </c>
      <c r="G17" s="8">
        <v>2547.9</v>
      </c>
      <c r="H17" s="8">
        <v>0.0</v>
      </c>
      <c r="I17" s="8">
        <v>263.0</v>
      </c>
      <c r="J17" s="8">
        <v>1242.2</v>
      </c>
      <c r="K17" s="8">
        <v>0.0</v>
      </c>
      <c r="L17" s="9">
        <v>388.0</v>
      </c>
      <c r="M17" s="9">
        <v>0.0</v>
      </c>
      <c r="N17" s="10"/>
    </row>
    <row r="18" hidden="1" outlineLevel="1">
      <c r="A18" s="6"/>
      <c r="B18" s="7" t="s">
        <v>29</v>
      </c>
      <c r="C18" s="8">
        <v>353.0</v>
      </c>
      <c r="D18" s="8">
        <v>423.0</v>
      </c>
      <c r="E18" s="8">
        <v>1198.0</v>
      </c>
      <c r="F18" s="8">
        <v>814.0</v>
      </c>
      <c r="G18" s="8">
        <v>2828.0</v>
      </c>
      <c r="H18" s="8">
        <v>13.0</v>
      </c>
      <c r="I18" s="8">
        <v>267.0</v>
      </c>
      <c r="J18" s="8">
        <v>1050.0</v>
      </c>
      <c r="K18" s="8">
        <v>0.0</v>
      </c>
      <c r="L18" s="9">
        <v>201.0</v>
      </c>
      <c r="M18" s="9">
        <v>39.0</v>
      </c>
      <c r="N18" s="10"/>
    </row>
    <row r="19" hidden="1" outlineLevel="1">
      <c r="A19" s="6"/>
      <c r="B19" s="7" t="s">
        <v>30</v>
      </c>
      <c r="C19" s="8">
        <v>11846.2</v>
      </c>
      <c r="D19" s="8">
        <v>2044.1</v>
      </c>
      <c r="E19" s="8">
        <v>4335.2</v>
      </c>
      <c r="F19" s="8">
        <v>4665.4</v>
      </c>
      <c r="G19" s="8">
        <v>5436.9</v>
      </c>
      <c r="H19" s="8">
        <v>360.5</v>
      </c>
      <c r="I19" s="8">
        <v>1301.7</v>
      </c>
      <c r="J19" s="8">
        <v>8715.1</v>
      </c>
      <c r="K19" s="8">
        <v>0.0</v>
      </c>
      <c r="L19" s="9">
        <v>130.2</v>
      </c>
      <c r="M19" s="9">
        <v>1185.3</v>
      </c>
      <c r="N19" s="10"/>
    </row>
    <row r="20" collapsed="1">
      <c r="A20" s="11"/>
      <c r="B20" s="12" t="s">
        <v>31</v>
      </c>
      <c r="C20" s="13">
        <f t="shared" ref="C20:M20" si="1">SUM(C2:C19)</f>
        <v>19073.4</v>
      </c>
      <c r="D20" s="13">
        <f t="shared" si="1"/>
        <v>6749.8</v>
      </c>
      <c r="E20" s="13">
        <f t="shared" si="1"/>
        <v>26083</v>
      </c>
      <c r="F20" s="13">
        <f t="shared" si="1"/>
        <v>13235.8</v>
      </c>
      <c r="G20" s="13">
        <f t="shared" si="1"/>
        <v>50537.6</v>
      </c>
      <c r="H20" s="13">
        <f t="shared" si="1"/>
        <v>1087.4</v>
      </c>
      <c r="I20" s="13">
        <f t="shared" si="1"/>
        <v>7297.9</v>
      </c>
      <c r="J20" s="13">
        <f t="shared" si="1"/>
        <v>36540.5</v>
      </c>
      <c r="K20" s="13">
        <f t="shared" si="1"/>
        <v>738.1</v>
      </c>
      <c r="L20" s="13">
        <f t="shared" si="1"/>
        <v>5320.4</v>
      </c>
      <c r="M20" s="13">
        <f t="shared" si="1"/>
        <v>4757.9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</row>
    <row r="21" ht="15.75" hidden="1" customHeight="1" outlineLevel="1">
      <c r="A21" s="6"/>
      <c r="B21" s="7" t="s">
        <v>32</v>
      </c>
      <c r="C21" s="8">
        <v>282.9</v>
      </c>
      <c r="D21" s="8">
        <v>360.3</v>
      </c>
      <c r="E21" s="8">
        <v>1204.5</v>
      </c>
      <c r="F21" s="8">
        <v>734.6</v>
      </c>
      <c r="G21" s="8">
        <v>2375.4</v>
      </c>
      <c r="H21" s="8">
        <v>0.0</v>
      </c>
      <c r="I21" s="8">
        <v>244.0</v>
      </c>
      <c r="J21" s="8">
        <v>1141.9</v>
      </c>
      <c r="K21" s="8">
        <v>188.1</v>
      </c>
      <c r="L21" s="9">
        <v>256.2</v>
      </c>
      <c r="M21" s="9">
        <v>105.6</v>
      </c>
      <c r="N21" s="10"/>
    </row>
    <row r="22" ht="15.75" hidden="1" customHeight="1" outlineLevel="1">
      <c r="A22" s="6"/>
      <c r="B22" s="7" t="s">
        <v>33</v>
      </c>
      <c r="C22" s="8">
        <v>450.0</v>
      </c>
      <c r="D22" s="8">
        <v>199.0</v>
      </c>
      <c r="E22" s="8">
        <v>697.0</v>
      </c>
      <c r="F22" s="8">
        <v>252.0</v>
      </c>
      <c r="G22" s="8">
        <v>827.0</v>
      </c>
      <c r="H22" s="8">
        <v>47.0</v>
      </c>
      <c r="I22" s="8">
        <v>152.0</v>
      </c>
      <c r="J22" s="8">
        <v>695.0</v>
      </c>
      <c r="K22" s="8">
        <v>120.0</v>
      </c>
      <c r="L22" s="9">
        <v>81.0</v>
      </c>
      <c r="M22" s="9">
        <v>170.0</v>
      </c>
      <c r="N22" s="10"/>
    </row>
    <row r="23" ht="15.75" hidden="1" customHeight="1" outlineLevel="1">
      <c r="A23" s="6"/>
      <c r="B23" s="7" t="s">
        <v>34</v>
      </c>
      <c r="C23" s="8">
        <v>399.9</v>
      </c>
      <c r="D23" s="8">
        <v>221.8</v>
      </c>
      <c r="E23" s="8">
        <v>1288.1</v>
      </c>
      <c r="F23" s="8">
        <v>591.3</v>
      </c>
      <c r="G23" s="8">
        <v>2258.2</v>
      </c>
      <c r="H23" s="8">
        <v>0.0</v>
      </c>
      <c r="I23" s="8">
        <v>230.0</v>
      </c>
      <c r="J23" s="8">
        <v>1231.2</v>
      </c>
      <c r="K23" s="8">
        <v>115.5</v>
      </c>
      <c r="L23" s="9">
        <v>125.0</v>
      </c>
      <c r="M23" s="9">
        <v>22.3</v>
      </c>
      <c r="N23" s="10"/>
    </row>
    <row r="24" ht="15.75" hidden="1" customHeight="1" outlineLevel="1">
      <c r="A24" s="6"/>
      <c r="B24" s="7" t="s">
        <v>35</v>
      </c>
      <c r="C24" s="8">
        <v>157.5</v>
      </c>
      <c r="D24" s="8">
        <v>91.6</v>
      </c>
      <c r="E24" s="8">
        <v>788.8</v>
      </c>
      <c r="F24" s="8">
        <v>80.3</v>
      </c>
      <c r="G24" s="8">
        <v>1581.7</v>
      </c>
      <c r="H24" s="8">
        <v>58.4</v>
      </c>
      <c r="I24" s="8">
        <v>194.5</v>
      </c>
      <c r="J24" s="8">
        <v>507.3</v>
      </c>
      <c r="K24" s="8">
        <v>103.0</v>
      </c>
      <c r="L24" s="9">
        <v>189.0</v>
      </c>
      <c r="M24" s="9">
        <v>0.0</v>
      </c>
      <c r="N24" s="10"/>
    </row>
    <row r="25" ht="15.75" hidden="1" customHeight="1" outlineLevel="1">
      <c r="A25" s="6"/>
      <c r="B25" s="7" t="s">
        <v>36</v>
      </c>
      <c r="C25" s="8">
        <v>469.2</v>
      </c>
      <c r="D25" s="8">
        <v>134.3</v>
      </c>
      <c r="E25" s="8">
        <v>1079.0</v>
      </c>
      <c r="F25" s="8">
        <v>339.9</v>
      </c>
      <c r="G25" s="8">
        <v>1543.7</v>
      </c>
      <c r="H25" s="8">
        <v>49.3</v>
      </c>
      <c r="I25" s="8">
        <v>258.0</v>
      </c>
      <c r="J25" s="8">
        <v>849.2</v>
      </c>
      <c r="K25" s="8">
        <v>95.2</v>
      </c>
      <c r="L25" s="9">
        <v>348.9</v>
      </c>
      <c r="M25" s="9">
        <v>927.7</v>
      </c>
      <c r="N25" s="10"/>
    </row>
    <row r="26" ht="15.75" hidden="1" customHeight="1" outlineLevel="1">
      <c r="A26" s="6"/>
      <c r="B26" s="7" t="s">
        <v>37</v>
      </c>
      <c r="C26" s="8">
        <v>354.1</v>
      </c>
      <c r="D26" s="8">
        <v>267.3</v>
      </c>
      <c r="E26" s="8">
        <v>767.6</v>
      </c>
      <c r="F26" s="8">
        <v>290.1</v>
      </c>
      <c r="G26" s="8">
        <v>949.7</v>
      </c>
      <c r="H26" s="8">
        <v>13.6</v>
      </c>
      <c r="I26" s="8">
        <v>153.6</v>
      </c>
      <c r="J26" s="8">
        <v>1111.3</v>
      </c>
      <c r="K26" s="8">
        <v>74.2</v>
      </c>
      <c r="L26" s="9">
        <v>0.0</v>
      </c>
      <c r="M26" s="9">
        <v>106.9</v>
      </c>
      <c r="N26" s="10"/>
    </row>
    <row r="27" ht="15.75" hidden="1" customHeight="1" outlineLevel="1">
      <c r="A27" s="6"/>
      <c r="B27" s="7" t="s">
        <v>38</v>
      </c>
      <c r="C27" s="8">
        <v>511.0</v>
      </c>
      <c r="D27" s="8">
        <v>44.4</v>
      </c>
      <c r="E27" s="8">
        <v>968.4</v>
      </c>
      <c r="F27" s="8">
        <v>709.2</v>
      </c>
      <c r="G27" s="8">
        <v>3619.0</v>
      </c>
      <c r="H27" s="8">
        <v>25.0</v>
      </c>
      <c r="I27" s="8">
        <v>167.0</v>
      </c>
      <c r="J27" s="8">
        <v>3875.5</v>
      </c>
      <c r="K27" s="8">
        <v>52.0</v>
      </c>
      <c r="L27" s="9">
        <v>26.0</v>
      </c>
      <c r="M27" s="9">
        <v>163.9</v>
      </c>
      <c r="N27" s="10"/>
    </row>
    <row r="28" ht="15.75" hidden="1" customHeight="1" outlineLevel="1">
      <c r="A28" s="6"/>
      <c r="B28" s="7" t="s">
        <v>39</v>
      </c>
      <c r="C28" s="8">
        <v>4537.0</v>
      </c>
      <c r="D28" s="8">
        <v>1599.0</v>
      </c>
      <c r="E28" s="8">
        <v>2953.0</v>
      </c>
      <c r="F28" s="8">
        <v>1944.0</v>
      </c>
      <c r="G28" s="8">
        <v>1267.0</v>
      </c>
      <c r="H28" s="8">
        <v>271.0</v>
      </c>
      <c r="I28" s="8">
        <v>852.0</v>
      </c>
      <c r="J28" s="8">
        <v>4056.0</v>
      </c>
      <c r="K28" s="8">
        <v>8.0</v>
      </c>
      <c r="L28" s="9">
        <v>163.0</v>
      </c>
      <c r="M28" s="9">
        <v>1397.0</v>
      </c>
      <c r="N28" s="10"/>
    </row>
    <row r="29" ht="15.75" hidden="1" customHeight="1" outlineLevel="1">
      <c r="A29" s="6"/>
      <c r="B29" s="7" t="s">
        <v>40</v>
      </c>
      <c r="C29" s="8">
        <v>202.0</v>
      </c>
      <c r="D29" s="8">
        <v>37.0</v>
      </c>
      <c r="E29" s="8">
        <v>1294.0</v>
      </c>
      <c r="F29" s="8">
        <v>239.0</v>
      </c>
      <c r="G29" s="8">
        <v>1508.0</v>
      </c>
      <c r="H29" s="8">
        <v>0.0</v>
      </c>
      <c r="I29" s="8">
        <v>105.0</v>
      </c>
      <c r="J29" s="8">
        <v>1246.0</v>
      </c>
      <c r="K29" s="8">
        <v>0.0</v>
      </c>
      <c r="L29" s="9">
        <v>143.0</v>
      </c>
      <c r="M29" s="9">
        <v>4.0</v>
      </c>
      <c r="N29" s="10"/>
    </row>
    <row r="30" ht="15.75" hidden="1" customHeight="1" outlineLevel="1">
      <c r="A30" s="6"/>
      <c r="B30" s="7" t="s">
        <v>41</v>
      </c>
      <c r="C30" s="8">
        <v>266.3</v>
      </c>
      <c r="D30" s="8">
        <v>39.5</v>
      </c>
      <c r="E30" s="8">
        <v>588.3</v>
      </c>
      <c r="F30" s="8">
        <v>377.1</v>
      </c>
      <c r="G30" s="8">
        <v>1040.4</v>
      </c>
      <c r="H30" s="8">
        <v>0.0</v>
      </c>
      <c r="I30" s="8">
        <v>123.0</v>
      </c>
      <c r="J30" s="8">
        <v>634.2</v>
      </c>
      <c r="K30" s="8">
        <v>0.0</v>
      </c>
      <c r="L30" s="9">
        <v>0.0</v>
      </c>
      <c r="M30" s="9">
        <v>83.0</v>
      </c>
      <c r="N30" s="10"/>
    </row>
    <row r="31" ht="15.75" hidden="1" customHeight="1" outlineLevel="1">
      <c r="A31" s="6"/>
      <c r="B31" s="7" t="s">
        <v>42</v>
      </c>
      <c r="C31" s="8">
        <v>0.0</v>
      </c>
      <c r="D31" s="8">
        <v>0.0</v>
      </c>
      <c r="E31" s="8">
        <v>95.8</v>
      </c>
      <c r="F31" s="8">
        <v>62.5</v>
      </c>
      <c r="G31" s="8">
        <v>456.8</v>
      </c>
      <c r="H31" s="8">
        <v>0.0</v>
      </c>
      <c r="I31" s="8">
        <v>160.0</v>
      </c>
      <c r="J31" s="8">
        <v>19.0</v>
      </c>
      <c r="K31" s="8">
        <v>0.0</v>
      </c>
      <c r="L31" s="9">
        <v>0.0</v>
      </c>
      <c r="M31" s="9">
        <v>57.0</v>
      </c>
      <c r="N31" s="10"/>
    </row>
    <row r="32" ht="15.75" customHeight="1" collapsed="1">
      <c r="A32" s="16"/>
      <c r="B32" s="12" t="s">
        <v>43</v>
      </c>
      <c r="C32" s="13">
        <f t="shared" ref="C32:M32" si="2">SUM(C21:C31)</f>
        <v>7629.9</v>
      </c>
      <c r="D32" s="13">
        <f t="shared" si="2"/>
        <v>2994.2</v>
      </c>
      <c r="E32" s="13">
        <f t="shared" si="2"/>
        <v>11724.5</v>
      </c>
      <c r="F32" s="13">
        <f t="shared" si="2"/>
        <v>5620</v>
      </c>
      <c r="G32" s="13">
        <f t="shared" si="2"/>
        <v>17426.9</v>
      </c>
      <c r="H32" s="13">
        <f t="shared" si="2"/>
        <v>464.3</v>
      </c>
      <c r="I32" s="13">
        <f t="shared" si="2"/>
        <v>2639.1</v>
      </c>
      <c r="J32" s="13">
        <f t="shared" si="2"/>
        <v>15366.6</v>
      </c>
      <c r="K32" s="13">
        <f t="shared" si="2"/>
        <v>756</v>
      </c>
      <c r="L32" s="13">
        <f t="shared" si="2"/>
        <v>1332.1</v>
      </c>
      <c r="M32" s="13">
        <f t="shared" si="2"/>
        <v>3037.4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5"/>
    </row>
    <row r="33" ht="15.75" hidden="1" customHeight="1" outlineLevel="1">
      <c r="A33" s="6"/>
      <c r="B33" s="7" t="s">
        <v>44</v>
      </c>
      <c r="C33" s="8">
        <v>766.2</v>
      </c>
      <c r="D33" s="8">
        <v>361.3</v>
      </c>
      <c r="E33" s="8">
        <v>669.1</v>
      </c>
      <c r="F33" s="8">
        <v>343.4</v>
      </c>
      <c r="G33" s="8">
        <v>795.6</v>
      </c>
      <c r="H33" s="8">
        <v>71.2</v>
      </c>
      <c r="I33" s="8">
        <v>309.4</v>
      </c>
      <c r="J33" s="9">
        <v>876.1</v>
      </c>
      <c r="K33" s="8">
        <v>142.0</v>
      </c>
      <c r="L33" s="9">
        <v>58.4</v>
      </c>
      <c r="M33" s="9">
        <v>438.2</v>
      </c>
      <c r="N33" s="10"/>
    </row>
    <row r="34" ht="15.75" hidden="1" customHeight="1" outlineLevel="1">
      <c r="A34" s="6"/>
      <c r="B34" s="7" t="s">
        <v>45</v>
      </c>
      <c r="C34" s="8">
        <v>1121.2</v>
      </c>
      <c r="D34" s="8">
        <v>536.9</v>
      </c>
      <c r="E34" s="8">
        <v>1598.9</v>
      </c>
      <c r="F34" s="8">
        <v>526.8</v>
      </c>
      <c r="G34" s="8">
        <v>4378.7</v>
      </c>
      <c r="H34" s="8">
        <v>144.8</v>
      </c>
      <c r="I34" s="8">
        <v>476.5</v>
      </c>
      <c r="J34" s="8">
        <v>2461.2</v>
      </c>
      <c r="K34" s="8">
        <v>121.7</v>
      </c>
      <c r="L34" s="9">
        <v>196.7</v>
      </c>
      <c r="M34" s="9">
        <v>130.5</v>
      </c>
      <c r="N34" s="10"/>
    </row>
    <row r="35" ht="15.75" hidden="1" customHeight="1" outlineLevel="1">
      <c r="A35" s="6"/>
      <c r="B35" s="7" t="s">
        <v>46</v>
      </c>
      <c r="C35" s="8">
        <v>202.1</v>
      </c>
      <c r="D35" s="8">
        <v>260.9</v>
      </c>
      <c r="E35" s="8">
        <v>352.0</v>
      </c>
      <c r="F35" s="8">
        <v>85.7</v>
      </c>
      <c r="G35" s="8">
        <v>367.6</v>
      </c>
      <c r="H35" s="8">
        <v>0.0</v>
      </c>
      <c r="I35" s="8">
        <v>86.2</v>
      </c>
      <c r="J35" s="8">
        <v>241.5</v>
      </c>
      <c r="K35" s="8">
        <v>42.5</v>
      </c>
      <c r="L35" s="9">
        <v>21.9</v>
      </c>
      <c r="M35" s="9">
        <v>12.4</v>
      </c>
      <c r="N35" s="10"/>
    </row>
    <row r="36" ht="15.75" hidden="1" customHeight="1" outlineLevel="1">
      <c r="A36" s="6"/>
      <c r="B36" s="7" t="s">
        <v>47</v>
      </c>
      <c r="C36" s="8">
        <v>218.5</v>
      </c>
      <c r="D36" s="8">
        <v>369.2</v>
      </c>
      <c r="E36" s="17">
        <v>479.5</v>
      </c>
      <c r="F36" s="8">
        <v>112.2</v>
      </c>
      <c r="G36" s="8">
        <v>795.5</v>
      </c>
      <c r="H36" s="9">
        <v>26.1</v>
      </c>
      <c r="I36" s="9">
        <v>143.1</v>
      </c>
      <c r="J36" s="8">
        <v>536.9</v>
      </c>
      <c r="K36" s="8">
        <v>0.0</v>
      </c>
      <c r="L36" s="9">
        <v>140.9</v>
      </c>
      <c r="M36" s="9">
        <v>183.3</v>
      </c>
      <c r="N36" s="10"/>
    </row>
    <row r="37" ht="15.75" hidden="1" customHeight="1" outlineLevel="1">
      <c r="A37" s="6"/>
      <c r="B37" s="7" t="s">
        <v>48</v>
      </c>
      <c r="C37" s="8">
        <v>1758.9</v>
      </c>
      <c r="D37" s="8">
        <v>1185.2</v>
      </c>
      <c r="E37" s="8">
        <v>3986.3</v>
      </c>
      <c r="F37" s="8">
        <v>1107.1</v>
      </c>
      <c r="G37" s="8">
        <v>11673.5</v>
      </c>
      <c r="H37" s="8">
        <v>629.8</v>
      </c>
      <c r="I37" s="8">
        <v>622.1</v>
      </c>
      <c r="J37" s="8">
        <v>6399.4</v>
      </c>
      <c r="K37" s="8">
        <v>0.0</v>
      </c>
      <c r="L37" s="9">
        <v>797.2</v>
      </c>
      <c r="M37" s="9">
        <v>543.5</v>
      </c>
      <c r="N37" s="10"/>
    </row>
    <row r="38" ht="15.75" hidden="1" customHeight="1" outlineLevel="1">
      <c r="A38" s="6"/>
      <c r="B38" s="7" t="s">
        <v>49</v>
      </c>
      <c r="C38" s="8">
        <v>1477.3</v>
      </c>
      <c r="D38" s="8">
        <v>546.2</v>
      </c>
      <c r="E38" s="8">
        <v>3234.1</v>
      </c>
      <c r="F38" s="8">
        <v>1092.3</v>
      </c>
      <c r="G38" s="8">
        <v>6613.7</v>
      </c>
      <c r="H38" s="8">
        <v>11.0</v>
      </c>
      <c r="I38" s="8">
        <v>726.1</v>
      </c>
      <c r="J38" s="8">
        <v>4059.9</v>
      </c>
      <c r="K38" s="9">
        <v>0.0</v>
      </c>
      <c r="L38" s="9">
        <v>577.2</v>
      </c>
      <c r="M38" s="9">
        <v>76.3</v>
      </c>
      <c r="N38" s="10"/>
    </row>
    <row r="39" ht="15.75" customHeight="1" collapsed="1">
      <c r="A39" s="16"/>
      <c r="B39" s="12" t="s">
        <v>50</v>
      </c>
      <c r="C39" s="13">
        <f t="shared" ref="C39:M39" si="3">SUM(C33:C38)</f>
        <v>5544.2</v>
      </c>
      <c r="D39" s="13">
        <f t="shared" si="3"/>
        <v>3259.7</v>
      </c>
      <c r="E39" s="13">
        <f t="shared" si="3"/>
        <v>10319.9</v>
      </c>
      <c r="F39" s="13">
        <f t="shared" si="3"/>
        <v>3267.5</v>
      </c>
      <c r="G39" s="13">
        <f t="shared" si="3"/>
        <v>24624.6</v>
      </c>
      <c r="H39" s="13">
        <f t="shared" si="3"/>
        <v>882.9</v>
      </c>
      <c r="I39" s="13">
        <f t="shared" si="3"/>
        <v>2363.4</v>
      </c>
      <c r="J39" s="13">
        <f t="shared" si="3"/>
        <v>14575</v>
      </c>
      <c r="K39" s="13">
        <f t="shared" si="3"/>
        <v>306.2</v>
      </c>
      <c r="L39" s="13">
        <f t="shared" si="3"/>
        <v>1792.3</v>
      </c>
      <c r="M39" s="13">
        <f t="shared" si="3"/>
        <v>1384.2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ht="15.75" hidden="1" customHeight="1" outlineLevel="1">
      <c r="A40" s="6"/>
      <c r="B40" s="7" t="s">
        <v>51</v>
      </c>
      <c r="C40" s="8">
        <v>174.6</v>
      </c>
      <c r="D40" s="8">
        <v>153.0</v>
      </c>
      <c r="E40" s="8">
        <v>330.3</v>
      </c>
      <c r="F40" s="8">
        <v>77.2</v>
      </c>
      <c r="G40" s="8">
        <v>456.3</v>
      </c>
      <c r="H40" s="8">
        <v>7.0</v>
      </c>
      <c r="I40" s="8">
        <v>97.0</v>
      </c>
      <c r="J40" s="8">
        <v>647.9</v>
      </c>
      <c r="K40" s="8">
        <v>32.0</v>
      </c>
      <c r="L40" s="9">
        <v>30.0</v>
      </c>
      <c r="M40" s="9">
        <v>229.5</v>
      </c>
      <c r="N40" s="10"/>
    </row>
    <row r="41" ht="15.75" hidden="1" customHeight="1" outlineLevel="1">
      <c r="A41" s="6"/>
      <c r="B41" s="7" t="s">
        <v>52</v>
      </c>
      <c r="C41" s="8">
        <v>1093.2</v>
      </c>
      <c r="D41" s="8">
        <v>737.1</v>
      </c>
      <c r="E41" s="8">
        <v>1585.1</v>
      </c>
      <c r="F41" s="8">
        <v>665.0</v>
      </c>
      <c r="G41" s="8">
        <v>3403.5</v>
      </c>
      <c r="H41" s="8">
        <v>0.0</v>
      </c>
      <c r="I41" s="8">
        <v>330.0</v>
      </c>
      <c r="J41" s="8">
        <v>2067.5</v>
      </c>
      <c r="K41" s="8">
        <v>0.0</v>
      </c>
      <c r="L41" s="9">
        <v>43.0</v>
      </c>
      <c r="M41" s="9">
        <v>941.0</v>
      </c>
      <c r="N41" s="10"/>
    </row>
    <row r="42" ht="15.75" hidden="1" customHeight="1" outlineLevel="1">
      <c r="A42" s="6"/>
      <c r="B42" s="7" t="s">
        <v>53</v>
      </c>
      <c r="C42" s="8">
        <v>321.0</v>
      </c>
      <c r="D42" s="8">
        <v>374.0</v>
      </c>
      <c r="E42" s="8">
        <v>260.0</v>
      </c>
      <c r="F42" s="8">
        <v>138.0</v>
      </c>
      <c r="G42" s="8">
        <v>406.0</v>
      </c>
      <c r="H42" s="9">
        <v>0.0</v>
      </c>
      <c r="I42" s="9">
        <v>51.0</v>
      </c>
      <c r="J42" s="8">
        <v>216.0</v>
      </c>
      <c r="K42" s="8">
        <v>0.0</v>
      </c>
      <c r="L42" s="9">
        <v>0.0</v>
      </c>
      <c r="M42" s="9">
        <v>76.0</v>
      </c>
      <c r="N42" s="10"/>
    </row>
    <row r="43" ht="15.75" hidden="1" customHeight="1" outlineLevel="1">
      <c r="A43" s="6"/>
      <c r="B43" s="7" t="s">
        <v>54</v>
      </c>
      <c r="C43" s="8">
        <v>396.1</v>
      </c>
      <c r="D43" s="8">
        <v>271.7</v>
      </c>
      <c r="E43" s="8">
        <v>531.5</v>
      </c>
      <c r="F43" s="8">
        <v>130.2</v>
      </c>
      <c r="G43" s="8">
        <v>958.0</v>
      </c>
      <c r="H43" s="8">
        <v>28.0</v>
      </c>
      <c r="I43" s="8">
        <v>0.0</v>
      </c>
      <c r="J43" s="8">
        <v>727.1</v>
      </c>
      <c r="K43" s="8">
        <v>0.0</v>
      </c>
      <c r="L43" s="9">
        <v>67.0</v>
      </c>
      <c r="M43" s="9">
        <v>92.8</v>
      </c>
      <c r="N43" s="10"/>
    </row>
    <row r="44" ht="15.75" hidden="1" customHeight="1" outlineLevel="1">
      <c r="A44" s="6"/>
      <c r="B44" s="7" t="s">
        <v>55</v>
      </c>
      <c r="C44" s="8">
        <v>780.7</v>
      </c>
      <c r="D44" s="8">
        <v>396.2</v>
      </c>
      <c r="E44" s="8">
        <v>711.0</v>
      </c>
      <c r="F44" s="8">
        <v>222.5</v>
      </c>
      <c r="G44" s="8">
        <v>1170.3</v>
      </c>
      <c r="H44" s="8">
        <v>0.0</v>
      </c>
      <c r="I44" s="8">
        <v>255.0</v>
      </c>
      <c r="J44" s="8">
        <v>750.3</v>
      </c>
      <c r="K44" s="8">
        <v>0.0</v>
      </c>
      <c r="L44" s="9">
        <v>0.0</v>
      </c>
      <c r="M44" s="9">
        <v>156.1</v>
      </c>
      <c r="N44" s="10"/>
    </row>
    <row r="45" ht="15.75" hidden="1" customHeight="1" outlineLevel="1">
      <c r="A45" s="6"/>
      <c r="B45" s="7" t="s">
        <v>56</v>
      </c>
      <c r="C45" s="8">
        <v>364.5</v>
      </c>
      <c r="D45" s="8">
        <v>925.0</v>
      </c>
      <c r="E45" s="8">
        <v>930.0</v>
      </c>
      <c r="F45" s="8">
        <v>365.0</v>
      </c>
      <c r="G45" s="8">
        <v>2009.7</v>
      </c>
      <c r="H45" s="8">
        <v>35.0</v>
      </c>
      <c r="I45" s="8">
        <v>118.0</v>
      </c>
      <c r="J45" s="9">
        <v>869.6</v>
      </c>
      <c r="K45" s="8">
        <v>0.0</v>
      </c>
      <c r="L45" s="9">
        <v>232.5</v>
      </c>
      <c r="M45" s="9">
        <v>204.0</v>
      </c>
      <c r="N45" s="10"/>
    </row>
    <row r="46" ht="15.75" hidden="1" customHeight="1" outlineLevel="1">
      <c r="A46" s="6"/>
      <c r="B46" s="7" t="s">
        <v>57</v>
      </c>
      <c r="C46" s="8">
        <v>406.6</v>
      </c>
      <c r="D46" s="8">
        <v>382.9</v>
      </c>
      <c r="E46" s="8">
        <v>2136.4</v>
      </c>
      <c r="F46" s="8">
        <v>537.0</v>
      </c>
      <c r="G46" s="8">
        <v>4155.8</v>
      </c>
      <c r="H46" s="8">
        <v>115.0</v>
      </c>
      <c r="I46" s="8">
        <v>454.5</v>
      </c>
      <c r="J46" s="8">
        <v>2281.8</v>
      </c>
      <c r="K46" s="8">
        <v>0.0</v>
      </c>
      <c r="L46" s="9">
        <v>268.5</v>
      </c>
      <c r="M46" s="9">
        <v>200.6</v>
      </c>
      <c r="N46" s="10"/>
    </row>
    <row r="47" ht="15.75" customHeight="1" collapsed="1">
      <c r="A47" s="16"/>
      <c r="B47" s="12" t="s">
        <v>58</v>
      </c>
      <c r="C47" s="18">
        <f t="shared" ref="C47:M47" si="4">SUM(C40:C46)</f>
        <v>3536.7</v>
      </c>
      <c r="D47" s="18">
        <f t="shared" si="4"/>
        <v>3239.9</v>
      </c>
      <c r="E47" s="18">
        <f t="shared" si="4"/>
        <v>6484.3</v>
      </c>
      <c r="F47" s="18">
        <f t="shared" si="4"/>
        <v>2134.9</v>
      </c>
      <c r="G47" s="18">
        <f t="shared" si="4"/>
        <v>12559.6</v>
      </c>
      <c r="H47" s="18">
        <f t="shared" si="4"/>
        <v>185</v>
      </c>
      <c r="I47" s="18">
        <f t="shared" si="4"/>
        <v>1305.5</v>
      </c>
      <c r="J47" s="18">
        <f t="shared" si="4"/>
        <v>7560.2</v>
      </c>
      <c r="K47" s="18">
        <f t="shared" si="4"/>
        <v>32</v>
      </c>
      <c r="L47" s="18">
        <f t="shared" si="4"/>
        <v>641</v>
      </c>
      <c r="M47" s="18">
        <f t="shared" si="4"/>
        <v>1900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15"/>
    </row>
    <row r="48" ht="15.75" hidden="1" customHeight="1" outlineLevel="1">
      <c r="A48" s="6"/>
      <c r="B48" s="7" t="s">
        <v>59</v>
      </c>
      <c r="C48" s="8">
        <v>254.0</v>
      </c>
      <c r="D48" s="8">
        <v>137.0</v>
      </c>
      <c r="E48" s="8">
        <v>1552.3</v>
      </c>
      <c r="F48" s="8">
        <v>373.3</v>
      </c>
      <c r="G48" s="8">
        <v>1848.3</v>
      </c>
      <c r="H48" s="8">
        <v>0.0</v>
      </c>
      <c r="I48" s="8">
        <v>280.0</v>
      </c>
      <c r="J48" s="8">
        <v>1285.6</v>
      </c>
      <c r="K48" s="8">
        <v>168.0</v>
      </c>
      <c r="L48" s="9">
        <v>725.9</v>
      </c>
      <c r="M48" s="9">
        <v>10.0</v>
      </c>
      <c r="N48" s="10"/>
    </row>
    <row r="49" ht="15.75" hidden="1" customHeight="1" outlineLevel="1">
      <c r="A49" s="6"/>
      <c r="B49" s="7" t="s">
        <v>60</v>
      </c>
      <c r="C49" s="8">
        <v>1462.5</v>
      </c>
      <c r="D49" s="8">
        <v>554.3</v>
      </c>
      <c r="E49" s="8">
        <v>1774.9</v>
      </c>
      <c r="F49" s="8">
        <v>581.1</v>
      </c>
      <c r="G49" s="8">
        <v>2462.3</v>
      </c>
      <c r="H49" s="8">
        <v>61.5</v>
      </c>
      <c r="I49" s="8">
        <v>28.4</v>
      </c>
      <c r="J49" s="8">
        <v>2966.2</v>
      </c>
      <c r="K49" s="8">
        <v>166.3</v>
      </c>
      <c r="L49" s="9">
        <v>0.0</v>
      </c>
      <c r="M49" s="9">
        <v>630.9</v>
      </c>
      <c r="N49" s="10"/>
    </row>
    <row r="50" ht="15.75" hidden="1" customHeight="1" outlineLevel="1">
      <c r="A50" s="6"/>
      <c r="B50" s="7" t="s">
        <v>61</v>
      </c>
      <c r="C50" s="8">
        <v>392.4</v>
      </c>
      <c r="D50" s="8">
        <v>207.5</v>
      </c>
      <c r="E50" s="8">
        <v>1140.3</v>
      </c>
      <c r="F50" s="8">
        <v>443.0</v>
      </c>
      <c r="G50" s="8">
        <v>1996.9</v>
      </c>
      <c r="H50" s="8">
        <v>38.6</v>
      </c>
      <c r="I50" s="8">
        <v>124.0</v>
      </c>
      <c r="J50" s="8">
        <v>1324.7</v>
      </c>
      <c r="K50" s="8">
        <v>133.5</v>
      </c>
      <c r="L50" s="9">
        <v>163.2</v>
      </c>
      <c r="M50" s="9">
        <v>172.4</v>
      </c>
      <c r="N50" s="10"/>
    </row>
    <row r="51" ht="15.75" hidden="1" customHeight="1" outlineLevel="1">
      <c r="A51" s="6"/>
      <c r="B51" s="7" t="s">
        <v>62</v>
      </c>
      <c r="C51" s="8">
        <v>589.4</v>
      </c>
      <c r="D51" s="8">
        <v>269.6</v>
      </c>
      <c r="E51" s="8">
        <v>1142.3</v>
      </c>
      <c r="F51" s="8">
        <v>266.4</v>
      </c>
      <c r="G51" s="8">
        <v>1581.6</v>
      </c>
      <c r="H51" s="8">
        <v>0.0</v>
      </c>
      <c r="I51" s="8">
        <v>296.7</v>
      </c>
      <c r="J51" s="8">
        <v>1032.4</v>
      </c>
      <c r="K51" s="8">
        <v>131.5</v>
      </c>
      <c r="L51" s="9">
        <v>231.4</v>
      </c>
      <c r="M51" s="9">
        <v>0.0</v>
      </c>
      <c r="N51" s="10"/>
    </row>
    <row r="52" ht="15.75" hidden="1" customHeight="1" outlineLevel="1">
      <c r="A52" s="6"/>
      <c r="B52" s="7" t="s">
        <v>63</v>
      </c>
      <c r="C52" s="8">
        <v>593.6</v>
      </c>
      <c r="D52" s="8">
        <v>106.6</v>
      </c>
      <c r="E52" s="17">
        <v>842.5</v>
      </c>
      <c r="F52" s="8">
        <v>322.6</v>
      </c>
      <c r="G52" s="8">
        <v>1572.7</v>
      </c>
      <c r="H52" s="8">
        <v>8.4</v>
      </c>
      <c r="I52" s="8">
        <v>251.5</v>
      </c>
      <c r="J52" s="8">
        <v>797.1</v>
      </c>
      <c r="K52" s="9">
        <v>95.8</v>
      </c>
      <c r="L52" s="9">
        <v>185.9</v>
      </c>
      <c r="M52" s="9">
        <v>905.6</v>
      </c>
      <c r="N52" s="10"/>
    </row>
    <row r="53" ht="15.75" hidden="1" customHeight="1" outlineLevel="1">
      <c r="A53" s="6"/>
      <c r="B53" s="7" t="s">
        <v>64</v>
      </c>
      <c r="C53" s="8">
        <v>345.3</v>
      </c>
      <c r="D53" s="8">
        <v>295.5</v>
      </c>
      <c r="E53" s="8">
        <v>949.8</v>
      </c>
      <c r="F53" s="8">
        <v>261.0</v>
      </c>
      <c r="G53" s="8">
        <v>2346.7</v>
      </c>
      <c r="H53" s="8">
        <v>0.0</v>
      </c>
      <c r="I53" s="8">
        <v>277.1</v>
      </c>
      <c r="J53" s="8">
        <v>1391.5</v>
      </c>
      <c r="K53" s="8">
        <v>63.1</v>
      </c>
      <c r="L53" s="9">
        <v>29.0</v>
      </c>
      <c r="M53" s="9">
        <v>26.8</v>
      </c>
      <c r="N53" s="10"/>
    </row>
    <row r="54" ht="15.75" hidden="1" customHeight="1" outlineLevel="1">
      <c r="A54" s="6"/>
      <c r="B54" s="7" t="s">
        <v>65</v>
      </c>
      <c r="C54" s="8">
        <v>1470.8</v>
      </c>
      <c r="D54" s="8">
        <v>698.2</v>
      </c>
      <c r="E54" s="8">
        <v>2740.2</v>
      </c>
      <c r="F54" s="8">
        <v>1251.8</v>
      </c>
      <c r="G54" s="8">
        <v>4695.7</v>
      </c>
      <c r="H54" s="8">
        <v>149.7</v>
      </c>
      <c r="I54" s="8">
        <v>829.7</v>
      </c>
      <c r="J54" s="8">
        <v>3419.9</v>
      </c>
      <c r="K54" s="8">
        <v>14.3</v>
      </c>
      <c r="L54" s="9">
        <v>62.0</v>
      </c>
      <c r="M54" s="9">
        <v>214.0</v>
      </c>
      <c r="N54" s="10"/>
    </row>
    <row r="55" ht="15.75" hidden="1" customHeight="1" outlineLevel="1">
      <c r="A55" s="6"/>
      <c r="B55" s="7" t="s">
        <v>66</v>
      </c>
      <c r="C55" s="8">
        <v>1698.3</v>
      </c>
      <c r="D55" s="8">
        <v>884.2</v>
      </c>
      <c r="E55" s="9">
        <v>3175.2</v>
      </c>
      <c r="F55" s="8">
        <v>613.9</v>
      </c>
      <c r="G55" s="8">
        <v>6159.9</v>
      </c>
      <c r="H55" s="8">
        <v>216.6</v>
      </c>
      <c r="I55" s="8">
        <v>951.6</v>
      </c>
      <c r="J55" s="8">
        <v>3576.4</v>
      </c>
      <c r="K55" s="9">
        <v>0.0</v>
      </c>
      <c r="L55" s="9">
        <v>985.6</v>
      </c>
      <c r="M55" s="9">
        <v>883.4</v>
      </c>
      <c r="N55" s="10"/>
    </row>
    <row r="56" ht="15.75" hidden="1" customHeight="1" outlineLevel="1">
      <c r="A56" s="6"/>
      <c r="B56" s="7" t="s">
        <v>67</v>
      </c>
      <c r="C56" s="8">
        <v>543.8</v>
      </c>
      <c r="D56" s="8">
        <v>309.0</v>
      </c>
      <c r="E56" s="8">
        <v>891.8</v>
      </c>
      <c r="F56" s="8">
        <v>253.9</v>
      </c>
      <c r="G56" s="8">
        <v>1554.7</v>
      </c>
      <c r="H56" s="9">
        <v>16.2</v>
      </c>
      <c r="I56" s="9">
        <v>155.1</v>
      </c>
      <c r="J56" s="8">
        <v>883.3</v>
      </c>
      <c r="K56" s="8">
        <v>0.0</v>
      </c>
      <c r="L56" s="9">
        <v>35.0</v>
      </c>
      <c r="M56" s="9">
        <v>7.0</v>
      </c>
      <c r="N56" s="10"/>
    </row>
    <row r="57" ht="15.75" hidden="1" customHeight="1" outlineLevel="1">
      <c r="A57" s="6"/>
      <c r="B57" s="7" t="s">
        <v>68</v>
      </c>
      <c r="C57" s="8">
        <v>849.0</v>
      </c>
      <c r="D57" s="8">
        <v>492.0</v>
      </c>
      <c r="E57" s="8">
        <v>1793.1</v>
      </c>
      <c r="F57" s="8">
        <v>718.5</v>
      </c>
      <c r="G57" s="8">
        <v>4264.5</v>
      </c>
      <c r="H57" s="8">
        <v>0.0</v>
      </c>
      <c r="I57" s="8">
        <v>270.0</v>
      </c>
      <c r="J57" s="8">
        <v>1667.1</v>
      </c>
      <c r="K57" s="8">
        <v>0.0</v>
      </c>
      <c r="L57" s="9">
        <v>393.5</v>
      </c>
      <c r="M57" s="9">
        <v>273.2</v>
      </c>
      <c r="N57" s="10"/>
    </row>
    <row r="58" ht="15.75" hidden="1" customHeight="1" outlineLevel="1">
      <c r="A58" s="6"/>
      <c r="B58" s="7" t="s">
        <v>69</v>
      </c>
      <c r="C58" s="8">
        <v>1459.0</v>
      </c>
      <c r="D58" s="8">
        <v>208.0</v>
      </c>
      <c r="E58" s="8">
        <v>2219.0</v>
      </c>
      <c r="F58" s="8">
        <v>679.0</v>
      </c>
      <c r="G58" s="8">
        <v>4445.0</v>
      </c>
      <c r="H58" s="8">
        <v>48.0</v>
      </c>
      <c r="I58" s="8">
        <v>291.3</v>
      </c>
      <c r="J58" s="8">
        <v>2091.4</v>
      </c>
      <c r="K58" s="8">
        <v>0.0</v>
      </c>
      <c r="L58" s="9">
        <v>44.0</v>
      </c>
      <c r="M58" s="9">
        <v>310.0</v>
      </c>
      <c r="N58" s="10"/>
    </row>
    <row r="59" ht="15.75" hidden="1" customHeight="1" outlineLevel="1">
      <c r="A59" s="6"/>
      <c r="B59" s="7" t="s">
        <v>70</v>
      </c>
      <c r="C59" s="8">
        <v>1355.7</v>
      </c>
      <c r="D59" s="8">
        <v>388.3</v>
      </c>
      <c r="E59" s="8">
        <v>3679.2</v>
      </c>
      <c r="F59" s="8">
        <v>945.0</v>
      </c>
      <c r="G59" s="8">
        <v>4893.6</v>
      </c>
      <c r="H59" s="8">
        <v>27.8</v>
      </c>
      <c r="I59" s="8">
        <v>548.6</v>
      </c>
      <c r="J59" s="9">
        <v>3793.8</v>
      </c>
      <c r="K59" s="8">
        <v>0.0</v>
      </c>
      <c r="L59" s="9">
        <v>541.8</v>
      </c>
      <c r="M59" s="9">
        <v>876.9</v>
      </c>
      <c r="N59" s="10"/>
    </row>
    <row r="60" ht="15.75" hidden="1" customHeight="1" outlineLevel="1">
      <c r="A60" s="6"/>
      <c r="B60" s="7" t="s">
        <v>71</v>
      </c>
      <c r="C60" s="8">
        <v>627.1</v>
      </c>
      <c r="D60" s="8">
        <v>225.6</v>
      </c>
      <c r="E60" s="8">
        <v>1402.4</v>
      </c>
      <c r="F60" s="8">
        <v>305.7</v>
      </c>
      <c r="G60" s="8">
        <v>2514.5</v>
      </c>
      <c r="H60" s="8">
        <v>65.0</v>
      </c>
      <c r="I60" s="8">
        <v>480.0</v>
      </c>
      <c r="J60" s="8">
        <v>1515.6</v>
      </c>
      <c r="K60" s="8">
        <v>0.0</v>
      </c>
      <c r="L60" s="9">
        <v>1413.4</v>
      </c>
      <c r="M60" s="9">
        <v>156.9</v>
      </c>
      <c r="N60" s="10"/>
    </row>
    <row r="61" ht="15.75" hidden="1" customHeight="1" outlineLevel="1">
      <c r="A61" s="6"/>
      <c r="B61" s="7" t="s">
        <v>72</v>
      </c>
      <c r="C61" s="8">
        <v>1307.8</v>
      </c>
      <c r="D61" s="8">
        <v>337.1</v>
      </c>
      <c r="E61" s="8">
        <v>2202.2</v>
      </c>
      <c r="F61" s="8">
        <v>451.6</v>
      </c>
      <c r="G61" s="8">
        <v>4780.1</v>
      </c>
      <c r="H61" s="8">
        <v>185.1</v>
      </c>
      <c r="I61" s="8">
        <v>703.0</v>
      </c>
      <c r="J61" s="8">
        <v>2847.8</v>
      </c>
      <c r="K61" s="9">
        <v>0.0</v>
      </c>
      <c r="L61" s="9">
        <v>535.5</v>
      </c>
      <c r="M61" s="9">
        <v>0.0</v>
      </c>
      <c r="N61" s="10"/>
    </row>
    <row r="62" ht="15.75" customHeight="1" collapsed="1">
      <c r="A62" s="16"/>
      <c r="B62" s="12" t="s">
        <v>73</v>
      </c>
      <c r="C62" s="13">
        <f t="shared" ref="C62:M62" si="5">SUM(C48:C61)</f>
        <v>12948.7</v>
      </c>
      <c r="D62" s="13">
        <f t="shared" si="5"/>
        <v>5112.9</v>
      </c>
      <c r="E62" s="13">
        <f t="shared" si="5"/>
        <v>25505.2</v>
      </c>
      <c r="F62" s="13">
        <f t="shared" si="5"/>
        <v>7466.8</v>
      </c>
      <c r="G62" s="13">
        <f t="shared" si="5"/>
        <v>45116.5</v>
      </c>
      <c r="H62" s="13">
        <f t="shared" si="5"/>
        <v>816.9</v>
      </c>
      <c r="I62" s="13">
        <f t="shared" si="5"/>
        <v>5487</v>
      </c>
      <c r="J62" s="13">
        <f t="shared" si="5"/>
        <v>28592.8</v>
      </c>
      <c r="K62" s="13">
        <f t="shared" si="5"/>
        <v>772.5</v>
      </c>
      <c r="L62" s="13">
        <f t="shared" si="5"/>
        <v>5346.2</v>
      </c>
      <c r="M62" s="13">
        <f t="shared" si="5"/>
        <v>4467.1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  <c r="Z62" s="15"/>
    </row>
    <row r="63" ht="15.75" hidden="1" customHeight="1" outlineLevel="1">
      <c r="A63" s="6"/>
      <c r="B63" s="7" t="s">
        <v>74</v>
      </c>
      <c r="C63" s="8">
        <v>255.0</v>
      </c>
      <c r="D63" s="8">
        <v>183.2</v>
      </c>
      <c r="E63" s="9">
        <v>1025.5</v>
      </c>
      <c r="F63" s="8">
        <v>193.0</v>
      </c>
      <c r="G63" s="8">
        <v>1619.2</v>
      </c>
      <c r="H63" s="8">
        <v>32.0</v>
      </c>
      <c r="I63" s="8">
        <v>225.0</v>
      </c>
      <c r="J63" s="8">
        <v>885.7</v>
      </c>
      <c r="K63" s="8">
        <v>130.1</v>
      </c>
      <c r="L63" s="9">
        <v>231.0</v>
      </c>
      <c r="M63" s="9">
        <v>4.5</v>
      </c>
      <c r="N63" s="10"/>
    </row>
    <row r="64" ht="15.75" hidden="1" customHeight="1" outlineLevel="1">
      <c r="A64" s="6"/>
      <c r="B64" s="7" t="s">
        <v>75</v>
      </c>
      <c r="C64" s="8">
        <v>481.5</v>
      </c>
      <c r="D64" s="8">
        <v>401.5</v>
      </c>
      <c r="E64" s="8">
        <v>1367.2</v>
      </c>
      <c r="F64" s="8">
        <v>760.5</v>
      </c>
      <c r="G64" s="8">
        <v>3030.4</v>
      </c>
      <c r="H64" s="8">
        <v>42.0</v>
      </c>
      <c r="I64" s="8">
        <v>512.0</v>
      </c>
      <c r="J64" s="8">
        <v>2209.8</v>
      </c>
      <c r="K64" s="8">
        <v>31.0</v>
      </c>
      <c r="L64" s="9">
        <v>0.0</v>
      </c>
      <c r="M64" s="9">
        <v>0.0</v>
      </c>
      <c r="N64" s="10"/>
    </row>
    <row r="65" ht="15.75" hidden="1" customHeight="1" outlineLevel="1">
      <c r="A65" s="6"/>
      <c r="B65" s="7" t="s">
        <v>76</v>
      </c>
      <c r="C65" s="8">
        <v>1715.5</v>
      </c>
      <c r="D65" s="8">
        <v>1115.0</v>
      </c>
      <c r="E65" s="17">
        <v>3072.6</v>
      </c>
      <c r="F65" s="8">
        <v>1524.9</v>
      </c>
      <c r="G65" s="8">
        <v>6028.5</v>
      </c>
      <c r="H65" s="8">
        <v>114.7</v>
      </c>
      <c r="I65" s="8">
        <v>875.4</v>
      </c>
      <c r="J65" s="8">
        <v>5217.8</v>
      </c>
      <c r="K65" s="8">
        <v>0.0</v>
      </c>
      <c r="L65" s="9">
        <v>386.4</v>
      </c>
      <c r="M65" s="9">
        <v>742.7</v>
      </c>
      <c r="N65" s="10"/>
    </row>
    <row r="66" ht="15.75" hidden="1" customHeight="1" outlineLevel="1">
      <c r="A66" s="6"/>
      <c r="B66" s="7" t="s">
        <v>77</v>
      </c>
      <c r="C66" s="8">
        <v>679.0</v>
      </c>
      <c r="D66" s="8">
        <v>0.0</v>
      </c>
      <c r="E66" s="8">
        <v>955.4</v>
      </c>
      <c r="F66" s="8">
        <v>379.2</v>
      </c>
      <c r="G66" s="8">
        <v>3173.7</v>
      </c>
      <c r="H66" s="8">
        <v>0.0</v>
      </c>
      <c r="I66" s="8">
        <v>83.4</v>
      </c>
      <c r="J66" s="8">
        <v>960.3</v>
      </c>
      <c r="K66" s="8">
        <v>0.0</v>
      </c>
      <c r="L66" s="9">
        <v>0.0</v>
      </c>
      <c r="M66" s="9">
        <v>26.0</v>
      </c>
      <c r="N66" s="10"/>
    </row>
    <row r="67" ht="15.75" hidden="1" customHeight="1" outlineLevel="1">
      <c r="A67" s="6"/>
      <c r="B67" s="7" t="s">
        <v>78</v>
      </c>
      <c r="C67" s="8">
        <v>1718.3</v>
      </c>
      <c r="D67" s="8">
        <v>655.1</v>
      </c>
      <c r="E67" s="8">
        <v>2895.3</v>
      </c>
      <c r="F67" s="8">
        <v>740.9</v>
      </c>
      <c r="G67" s="8">
        <v>3993.8</v>
      </c>
      <c r="H67" s="9">
        <v>148.8</v>
      </c>
      <c r="I67" s="9">
        <v>949.2</v>
      </c>
      <c r="J67" s="8">
        <v>3513.8</v>
      </c>
      <c r="K67" s="8">
        <v>0.0</v>
      </c>
      <c r="L67" s="9">
        <v>585.3</v>
      </c>
      <c r="M67" s="9">
        <v>361.8</v>
      </c>
      <c r="N67" s="10"/>
    </row>
    <row r="68" ht="15.75" hidden="1" customHeight="1" outlineLevel="1">
      <c r="A68" s="6"/>
      <c r="B68" s="7" t="s">
        <v>79</v>
      </c>
      <c r="C68" s="8">
        <v>0.0</v>
      </c>
      <c r="D68" s="8">
        <v>72.9</v>
      </c>
      <c r="E68" s="8">
        <v>521.7</v>
      </c>
      <c r="F68" s="8">
        <v>403.3</v>
      </c>
      <c r="G68" s="8">
        <v>1773.7</v>
      </c>
      <c r="H68" s="8">
        <v>0.0</v>
      </c>
      <c r="I68" s="8">
        <v>0.0</v>
      </c>
      <c r="J68" s="8">
        <v>1272.5</v>
      </c>
      <c r="K68" s="8">
        <v>0.0</v>
      </c>
      <c r="L68" s="9">
        <v>404.8</v>
      </c>
      <c r="M68" s="9">
        <v>14.1</v>
      </c>
      <c r="N68" s="10"/>
    </row>
    <row r="69" ht="15.75" customHeight="1" collapsed="1">
      <c r="A69" s="16"/>
      <c r="B69" s="12" t="s">
        <v>80</v>
      </c>
      <c r="C69" s="13">
        <f t="shared" ref="C69:M69" si="6">SUM(C63:C68)</f>
        <v>4849.3</v>
      </c>
      <c r="D69" s="13">
        <f t="shared" si="6"/>
        <v>2427.7</v>
      </c>
      <c r="E69" s="13">
        <f t="shared" si="6"/>
        <v>9837.7</v>
      </c>
      <c r="F69" s="13">
        <f t="shared" si="6"/>
        <v>4001.8</v>
      </c>
      <c r="G69" s="13">
        <f t="shared" si="6"/>
        <v>19619.3</v>
      </c>
      <c r="H69" s="13">
        <f t="shared" si="6"/>
        <v>337.5</v>
      </c>
      <c r="I69" s="13">
        <f t="shared" si="6"/>
        <v>2645</v>
      </c>
      <c r="J69" s="13">
        <f t="shared" si="6"/>
        <v>14059.9</v>
      </c>
      <c r="K69" s="13">
        <f t="shared" si="6"/>
        <v>161.1</v>
      </c>
      <c r="L69" s="13">
        <f t="shared" si="6"/>
        <v>1607.5</v>
      </c>
      <c r="M69" s="13">
        <f t="shared" si="6"/>
        <v>1149.1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ht="15.75" hidden="1" customHeight="1" outlineLevel="1">
      <c r="A70" s="6"/>
      <c r="B70" s="7" t="s">
        <v>81</v>
      </c>
      <c r="C70" s="8">
        <v>2028.0</v>
      </c>
      <c r="D70" s="8">
        <v>712.4</v>
      </c>
      <c r="E70" s="8">
        <v>4128.3</v>
      </c>
      <c r="F70" s="8">
        <v>1396.3</v>
      </c>
      <c r="G70" s="8">
        <v>9154.4</v>
      </c>
      <c r="H70" s="8">
        <v>252.9</v>
      </c>
      <c r="I70" s="8">
        <v>720.8</v>
      </c>
      <c r="J70" s="8">
        <v>3282.8</v>
      </c>
      <c r="K70" s="8">
        <v>290.9</v>
      </c>
      <c r="L70" s="9">
        <v>722.4</v>
      </c>
      <c r="M70" s="9">
        <v>228.2</v>
      </c>
      <c r="N70" s="10"/>
    </row>
    <row r="71" ht="15.75" hidden="1" customHeight="1" outlineLevel="1">
      <c r="A71" s="6"/>
      <c r="B71" s="7" t="s">
        <v>82</v>
      </c>
      <c r="C71" s="8">
        <v>1054.2</v>
      </c>
      <c r="D71" s="8">
        <v>887.8</v>
      </c>
      <c r="E71" s="8">
        <v>2018.0</v>
      </c>
      <c r="F71" s="8">
        <v>526.3</v>
      </c>
      <c r="G71" s="8">
        <v>5666.3</v>
      </c>
      <c r="H71" s="8">
        <v>38.0</v>
      </c>
      <c r="I71" s="8">
        <v>607.7</v>
      </c>
      <c r="J71" s="8">
        <v>2463.4</v>
      </c>
      <c r="K71" s="8">
        <v>184.6</v>
      </c>
      <c r="L71" s="9">
        <v>59.5</v>
      </c>
      <c r="M71" s="9">
        <v>159.4</v>
      </c>
      <c r="N71" s="10"/>
    </row>
    <row r="72" ht="15.75" hidden="1" customHeight="1" outlineLevel="1">
      <c r="A72" s="6"/>
      <c r="B72" s="7" t="s">
        <v>83</v>
      </c>
      <c r="C72" s="8">
        <v>993.4</v>
      </c>
      <c r="D72" s="8">
        <v>224.0</v>
      </c>
      <c r="E72" s="8">
        <v>1950.4</v>
      </c>
      <c r="F72" s="8">
        <v>789.3</v>
      </c>
      <c r="G72" s="8">
        <v>3344.1</v>
      </c>
      <c r="H72" s="8">
        <v>80.2</v>
      </c>
      <c r="I72" s="8">
        <v>414.1</v>
      </c>
      <c r="J72" s="8">
        <v>2800.6</v>
      </c>
      <c r="K72" s="8">
        <v>134.0</v>
      </c>
      <c r="L72" s="9">
        <v>695.2</v>
      </c>
      <c r="M72" s="9">
        <v>619.9</v>
      </c>
      <c r="N72" s="10"/>
    </row>
    <row r="73" ht="15.75" hidden="1" customHeight="1" outlineLevel="1">
      <c r="A73" s="6"/>
      <c r="B73" s="7" t="s">
        <v>84</v>
      </c>
      <c r="C73" s="8">
        <v>1220.7</v>
      </c>
      <c r="D73" s="8">
        <v>458.9</v>
      </c>
      <c r="E73" s="8">
        <v>1615.2</v>
      </c>
      <c r="F73" s="8">
        <v>525.2</v>
      </c>
      <c r="G73" s="8">
        <v>2612.3</v>
      </c>
      <c r="H73" s="8">
        <v>51.7</v>
      </c>
      <c r="I73" s="8">
        <v>340.8</v>
      </c>
      <c r="J73" s="8">
        <v>1789.1</v>
      </c>
      <c r="K73" s="9">
        <v>134.0</v>
      </c>
      <c r="L73" s="9">
        <v>392.1</v>
      </c>
      <c r="M73" s="9">
        <v>2648.5</v>
      </c>
      <c r="N73" s="10"/>
    </row>
    <row r="74" ht="15.75" hidden="1" customHeight="1" outlineLevel="1">
      <c r="A74" s="6"/>
      <c r="B74" s="7" t="s">
        <v>85</v>
      </c>
      <c r="C74" s="8">
        <v>622.1</v>
      </c>
      <c r="D74" s="8">
        <v>419.0</v>
      </c>
      <c r="E74" s="8">
        <v>1723.3</v>
      </c>
      <c r="F74" s="8">
        <v>464.6</v>
      </c>
      <c r="G74" s="8">
        <v>2788.2</v>
      </c>
      <c r="H74" s="9">
        <v>24.1</v>
      </c>
      <c r="I74" s="9">
        <v>403.8</v>
      </c>
      <c r="J74" s="8">
        <v>2179.9</v>
      </c>
      <c r="K74" s="8">
        <v>115.0</v>
      </c>
      <c r="L74" s="9">
        <v>704.6</v>
      </c>
      <c r="M74" s="9">
        <v>272.2</v>
      </c>
      <c r="N74" s="10"/>
    </row>
    <row r="75" ht="15.75" hidden="1" customHeight="1" outlineLevel="1">
      <c r="A75" s="6"/>
      <c r="B75" s="7" t="s">
        <v>86</v>
      </c>
      <c r="C75" s="8">
        <v>574.6</v>
      </c>
      <c r="D75" s="8">
        <v>153.0</v>
      </c>
      <c r="E75" s="8">
        <v>905.7</v>
      </c>
      <c r="F75" s="8">
        <v>314.4</v>
      </c>
      <c r="G75" s="8">
        <v>1744.9</v>
      </c>
      <c r="H75" s="8">
        <v>0.0</v>
      </c>
      <c r="I75" s="8">
        <v>199.9</v>
      </c>
      <c r="J75" s="8">
        <v>846.1</v>
      </c>
      <c r="K75" s="8">
        <v>113.3</v>
      </c>
      <c r="L75" s="9">
        <v>168.4</v>
      </c>
      <c r="M75" s="9">
        <v>77.5</v>
      </c>
      <c r="N75" s="10"/>
    </row>
    <row r="76" ht="15.75" hidden="1" customHeight="1" outlineLevel="1">
      <c r="A76" s="6"/>
      <c r="B76" s="7" t="s">
        <v>87</v>
      </c>
      <c r="C76" s="8">
        <v>589.7</v>
      </c>
      <c r="D76" s="8">
        <v>240.5</v>
      </c>
      <c r="E76" s="9">
        <v>758.4</v>
      </c>
      <c r="F76" s="8">
        <v>184.2</v>
      </c>
      <c r="G76" s="8">
        <v>1473.0</v>
      </c>
      <c r="H76" s="8">
        <v>0.0</v>
      </c>
      <c r="I76" s="8">
        <v>230.0</v>
      </c>
      <c r="J76" s="8">
        <v>906.1</v>
      </c>
      <c r="K76" s="8">
        <v>51.0</v>
      </c>
      <c r="L76" s="9">
        <v>31.0</v>
      </c>
      <c r="M76" s="9">
        <v>58.3</v>
      </c>
      <c r="N76" s="10"/>
    </row>
    <row r="77" ht="15.75" hidden="1" customHeight="1" outlineLevel="1">
      <c r="A77" s="6"/>
      <c r="B77" s="7" t="s">
        <v>88</v>
      </c>
      <c r="C77" s="8">
        <v>210.2</v>
      </c>
      <c r="D77" s="8">
        <v>219.0</v>
      </c>
      <c r="E77" s="17">
        <v>562.5</v>
      </c>
      <c r="F77" s="8">
        <v>118.0</v>
      </c>
      <c r="G77" s="8">
        <v>896.9</v>
      </c>
      <c r="H77" s="8">
        <v>0.0</v>
      </c>
      <c r="I77" s="8">
        <v>139.0</v>
      </c>
      <c r="J77" s="8">
        <v>674.1</v>
      </c>
      <c r="K77" s="8">
        <v>35.0</v>
      </c>
      <c r="L77" s="9">
        <v>24.0</v>
      </c>
      <c r="M77" s="9">
        <v>70.0</v>
      </c>
      <c r="N77" s="10"/>
    </row>
    <row r="78" ht="15.75" hidden="1" customHeight="1" outlineLevel="1">
      <c r="A78" s="6"/>
      <c r="B78" s="7" t="s">
        <v>89</v>
      </c>
      <c r="C78" s="8">
        <v>347.5</v>
      </c>
      <c r="D78" s="8">
        <v>165.8</v>
      </c>
      <c r="E78" s="8">
        <v>668.1</v>
      </c>
      <c r="F78" s="8">
        <v>195.7</v>
      </c>
      <c r="G78" s="8">
        <v>1275.1</v>
      </c>
      <c r="H78" s="8">
        <v>0.0</v>
      </c>
      <c r="I78" s="8">
        <v>0.0</v>
      </c>
      <c r="J78" s="9">
        <v>676.0</v>
      </c>
      <c r="K78" s="8">
        <v>22.0</v>
      </c>
      <c r="L78" s="9">
        <v>198.4</v>
      </c>
      <c r="M78" s="9">
        <v>135.0</v>
      </c>
      <c r="N78" s="10"/>
    </row>
    <row r="79" ht="15.75" hidden="1" customHeight="1" outlineLevel="1">
      <c r="A79" s="6"/>
      <c r="B79" s="7" t="s">
        <v>90</v>
      </c>
      <c r="C79" s="8">
        <v>53.5</v>
      </c>
      <c r="D79" s="8">
        <v>42.9</v>
      </c>
      <c r="E79" s="8">
        <v>307.2</v>
      </c>
      <c r="F79" s="8">
        <v>92.0</v>
      </c>
      <c r="G79" s="8">
        <v>601.9</v>
      </c>
      <c r="H79" s="8">
        <v>0.0</v>
      </c>
      <c r="I79" s="8">
        <v>62.7</v>
      </c>
      <c r="J79" s="8">
        <v>287.7</v>
      </c>
      <c r="K79" s="8">
        <v>16.6</v>
      </c>
      <c r="L79" s="9">
        <v>37.0</v>
      </c>
      <c r="M79" s="9">
        <v>187.9</v>
      </c>
      <c r="N79" s="10"/>
    </row>
    <row r="80" ht="15.75" hidden="1" customHeight="1" outlineLevel="1">
      <c r="A80" s="6"/>
      <c r="B80" s="7" t="s">
        <v>91</v>
      </c>
      <c r="C80" s="8">
        <v>443.0</v>
      </c>
      <c r="D80" s="8">
        <v>123.0</v>
      </c>
      <c r="E80" s="8">
        <v>1293.0</v>
      </c>
      <c r="F80" s="8">
        <v>285.0</v>
      </c>
      <c r="G80" s="8">
        <v>1779.0</v>
      </c>
      <c r="H80" s="8">
        <v>128.0</v>
      </c>
      <c r="I80" s="8">
        <v>255.0</v>
      </c>
      <c r="J80" s="8">
        <v>1110.0</v>
      </c>
      <c r="K80" s="8">
        <v>0.0</v>
      </c>
      <c r="L80" s="9">
        <v>36.0</v>
      </c>
      <c r="M80" s="9">
        <v>499.0</v>
      </c>
      <c r="N80" s="10"/>
    </row>
    <row r="81" ht="15.75" hidden="1" customHeight="1" outlineLevel="1">
      <c r="A81" s="6"/>
      <c r="B81" s="7" t="s">
        <v>92</v>
      </c>
      <c r="C81" s="8">
        <v>754.9</v>
      </c>
      <c r="D81" s="8">
        <v>334.9</v>
      </c>
      <c r="E81" s="8">
        <v>2545.7</v>
      </c>
      <c r="F81" s="8">
        <v>625.7</v>
      </c>
      <c r="G81" s="8">
        <v>5343.3</v>
      </c>
      <c r="H81" s="8">
        <v>155.4</v>
      </c>
      <c r="I81" s="8">
        <v>391.6</v>
      </c>
      <c r="J81" s="8">
        <v>3071.6</v>
      </c>
      <c r="K81" s="8">
        <v>0.0</v>
      </c>
      <c r="L81" s="9">
        <v>641.0</v>
      </c>
      <c r="M81" s="9">
        <v>99.0</v>
      </c>
      <c r="N81" s="10"/>
    </row>
    <row r="82" ht="15.75" customHeight="1" collapsed="1">
      <c r="A82" s="16"/>
      <c r="B82" s="12" t="s">
        <v>93</v>
      </c>
      <c r="C82" s="13">
        <f t="shared" ref="C82:M82" si="7">SUM(C70:C81)</f>
        <v>8891.8</v>
      </c>
      <c r="D82" s="13">
        <f t="shared" si="7"/>
        <v>3981.2</v>
      </c>
      <c r="E82" s="13">
        <f t="shared" si="7"/>
        <v>18475.8</v>
      </c>
      <c r="F82" s="13">
        <f t="shared" si="7"/>
        <v>5516.7</v>
      </c>
      <c r="G82" s="13">
        <f t="shared" si="7"/>
        <v>36679.4</v>
      </c>
      <c r="H82" s="13">
        <f t="shared" si="7"/>
        <v>730.3</v>
      </c>
      <c r="I82" s="13">
        <f t="shared" si="7"/>
        <v>3765.4</v>
      </c>
      <c r="J82" s="13">
        <f t="shared" si="7"/>
        <v>20087.4</v>
      </c>
      <c r="K82" s="13">
        <f t="shared" si="7"/>
        <v>1096.4</v>
      </c>
      <c r="L82" s="13">
        <f t="shared" si="7"/>
        <v>3709.6</v>
      </c>
      <c r="M82" s="13">
        <f t="shared" si="7"/>
        <v>5054.9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  <c r="Z82" s="15"/>
    </row>
    <row r="83" ht="15.75" hidden="1" customHeight="1" outlineLevel="1">
      <c r="A83" s="6"/>
      <c r="B83" s="7" t="s">
        <v>95</v>
      </c>
      <c r="C83" s="8">
        <v>176.9</v>
      </c>
      <c r="D83" s="8">
        <v>86.8</v>
      </c>
      <c r="E83" s="8">
        <v>490.0</v>
      </c>
      <c r="F83" s="8">
        <v>121.8</v>
      </c>
      <c r="G83" s="8">
        <v>1072.2</v>
      </c>
      <c r="H83" s="8">
        <v>9.0</v>
      </c>
      <c r="I83" s="8">
        <v>101.4</v>
      </c>
      <c r="J83" s="8">
        <v>556.2</v>
      </c>
      <c r="K83" s="8">
        <v>33.8</v>
      </c>
      <c r="L83" s="9">
        <v>329.9</v>
      </c>
      <c r="M83" s="9">
        <v>136.8</v>
      </c>
      <c r="N83" s="10"/>
    </row>
    <row r="84" ht="15.75" hidden="1" customHeight="1" outlineLevel="1">
      <c r="A84" s="6"/>
      <c r="B84" s="7" t="s">
        <v>97</v>
      </c>
      <c r="C84" s="8">
        <v>29.0</v>
      </c>
      <c r="D84" s="8">
        <v>40.0</v>
      </c>
      <c r="E84" s="8">
        <v>157.6</v>
      </c>
      <c r="F84" s="8">
        <v>21.0</v>
      </c>
      <c r="G84" s="8">
        <v>452.1</v>
      </c>
      <c r="H84" s="8">
        <v>17.7</v>
      </c>
      <c r="I84" s="8">
        <v>77.0</v>
      </c>
      <c r="J84" s="8">
        <v>127.7</v>
      </c>
      <c r="K84" s="8">
        <v>27.0</v>
      </c>
      <c r="L84" s="9">
        <v>86.0</v>
      </c>
      <c r="M84" s="9">
        <v>29.0</v>
      </c>
      <c r="N84" s="10"/>
    </row>
    <row r="85" ht="15.75" hidden="1" customHeight="1" outlineLevel="1">
      <c r="A85" s="6"/>
      <c r="B85" s="7" t="s">
        <v>101</v>
      </c>
      <c r="C85" s="8">
        <v>150.4</v>
      </c>
      <c r="D85" s="8">
        <v>113.6</v>
      </c>
      <c r="E85" s="9">
        <v>543.7</v>
      </c>
      <c r="F85" s="8">
        <v>112.8</v>
      </c>
      <c r="G85" s="8">
        <v>883.4</v>
      </c>
      <c r="H85" s="8">
        <v>0.0</v>
      </c>
      <c r="I85" s="8">
        <v>79.3</v>
      </c>
      <c r="J85" s="8">
        <v>468.5</v>
      </c>
      <c r="K85" s="8">
        <v>5.6</v>
      </c>
      <c r="L85" s="9">
        <v>233.8</v>
      </c>
      <c r="M85" s="9">
        <v>10.7</v>
      </c>
      <c r="N85" s="10"/>
    </row>
    <row r="86" ht="15.75" hidden="1" customHeight="1" outlineLevel="1">
      <c r="A86" s="6"/>
      <c r="B86" s="7" t="s">
        <v>103</v>
      </c>
      <c r="C86" s="8">
        <v>997.6</v>
      </c>
      <c r="D86" s="8">
        <v>464.7</v>
      </c>
      <c r="E86" s="8">
        <v>1777.2</v>
      </c>
      <c r="F86" s="8">
        <v>580.2</v>
      </c>
      <c r="G86" s="8">
        <v>3565.5</v>
      </c>
      <c r="H86" s="8">
        <v>61.0</v>
      </c>
      <c r="I86" s="8">
        <v>1162.2</v>
      </c>
      <c r="J86" s="9">
        <v>1572.0</v>
      </c>
      <c r="K86" s="8">
        <v>0.0</v>
      </c>
      <c r="L86" s="9">
        <v>0.0</v>
      </c>
      <c r="M86" s="9">
        <v>475.0</v>
      </c>
      <c r="N86" s="10"/>
    </row>
    <row r="87" ht="15.75" hidden="1" customHeight="1" outlineLevel="1">
      <c r="A87" s="6"/>
      <c r="B87" s="7" t="s">
        <v>104</v>
      </c>
      <c r="C87" s="8">
        <v>908.3</v>
      </c>
      <c r="D87" s="8">
        <v>173.0</v>
      </c>
      <c r="E87" s="9">
        <v>830.9</v>
      </c>
      <c r="F87" s="8">
        <v>326.8</v>
      </c>
      <c r="G87" s="8">
        <v>2159.6</v>
      </c>
      <c r="H87" s="8">
        <v>0.0</v>
      </c>
      <c r="I87" s="8">
        <v>344.3</v>
      </c>
      <c r="J87" s="8">
        <v>1635.6</v>
      </c>
      <c r="K87" s="8">
        <v>0.0</v>
      </c>
      <c r="L87" s="9">
        <v>110.0</v>
      </c>
      <c r="M87" s="9">
        <v>79.4</v>
      </c>
      <c r="N87" s="10"/>
    </row>
    <row r="88" ht="15.75" hidden="1" customHeight="1" outlineLevel="1">
      <c r="A88" s="6"/>
      <c r="B88" s="7" t="s">
        <v>105</v>
      </c>
      <c r="C88" s="8">
        <v>735.2</v>
      </c>
      <c r="D88" s="8">
        <v>272.6</v>
      </c>
      <c r="E88" s="8">
        <v>1418.1</v>
      </c>
      <c r="F88" s="8">
        <v>473.9</v>
      </c>
      <c r="G88" s="8">
        <v>2143.5</v>
      </c>
      <c r="H88" s="8">
        <v>165.7</v>
      </c>
      <c r="I88" s="8">
        <v>147.4</v>
      </c>
      <c r="J88" s="8">
        <v>940.5</v>
      </c>
      <c r="K88" s="8">
        <v>0.0</v>
      </c>
      <c r="L88" s="9">
        <v>0.0</v>
      </c>
      <c r="M88" s="9">
        <v>500.5</v>
      </c>
      <c r="N88" s="10"/>
    </row>
    <row r="89" ht="15.75" hidden="1" customHeight="1" outlineLevel="1">
      <c r="A89" s="6"/>
      <c r="B89" s="7" t="s">
        <v>106</v>
      </c>
      <c r="C89" s="8">
        <v>201.3</v>
      </c>
      <c r="D89" s="8">
        <v>45.6</v>
      </c>
      <c r="E89" s="8">
        <v>360.9</v>
      </c>
      <c r="F89" s="8">
        <v>117.8</v>
      </c>
      <c r="G89" s="8">
        <v>512.0</v>
      </c>
      <c r="H89" s="9">
        <v>40.4</v>
      </c>
      <c r="I89" s="9">
        <v>62.7</v>
      </c>
      <c r="J89" s="8">
        <v>257.4</v>
      </c>
      <c r="K89" s="8">
        <v>0.0</v>
      </c>
      <c r="L89" s="9">
        <v>111.8</v>
      </c>
      <c r="M89" s="9">
        <v>71.9</v>
      </c>
      <c r="N89" s="10"/>
    </row>
    <row r="90" ht="15.75" hidden="1" customHeight="1" outlineLevel="1">
      <c r="A90" s="6"/>
      <c r="B90" s="7" t="s">
        <v>107</v>
      </c>
      <c r="C90" s="8">
        <v>258.9</v>
      </c>
      <c r="D90" s="8">
        <v>59.4</v>
      </c>
      <c r="E90" s="8">
        <v>958.1</v>
      </c>
      <c r="F90" s="8">
        <v>290.2</v>
      </c>
      <c r="G90" s="8">
        <v>1247.5</v>
      </c>
      <c r="H90" s="9">
        <v>144.1</v>
      </c>
      <c r="I90" s="9">
        <v>123.7</v>
      </c>
      <c r="J90" s="8">
        <v>746.2</v>
      </c>
      <c r="K90" s="9">
        <v>0.0</v>
      </c>
      <c r="L90" s="9">
        <v>0.0</v>
      </c>
      <c r="M90" s="9">
        <v>35.2</v>
      </c>
      <c r="N90" s="10"/>
    </row>
    <row r="91" ht="15.75" hidden="1" customHeight="1" outlineLevel="1">
      <c r="A91" s="6"/>
      <c r="B91" s="7" t="s">
        <v>108</v>
      </c>
      <c r="C91" s="8">
        <v>0.0</v>
      </c>
      <c r="D91" s="8">
        <v>26.7</v>
      </c>
      <c r="E91" s="8">
        <v>104.6</v>
      </c>
      <c r="F91" s="8">
        <v>49.1</v>
      </c>
      <c r="G91" s="8">
        <v>183.8</v>
      </c>
      <c r="H91" s="8">
        <v>8.1</v>
      </c>
      <c r="I91" s="8">
        <v>0.0</v>
      </c>
      <c r="J91" s="8">
        <v>156.1</v>
      </c>
      <c r="K91" s="8">
        <v>0.0</v>
      </c>
      <c r="L91" s="9">
        <v>0.0</v>
      </c>
      <c r="M91" s="9">
        <v>2.4</v>
      </c>
      <c r="N91" s="10"/>
    </row>
    <row r="92" ht="15.75" customHeight="1" collapsed="1">
      <c r="A92" s="16"/>
      <c r="B92" s="12" t="s">
        <v>109</v>
      </c>
      <c r="C92" s="27">
        <f t="shared" ref="C92:M92" si="8">SUM(C83:C91)</f>
        <v>3457.6</v>
      </c>
      <c r="D92" s="27">
        <f t="shared" si="8"/>
        <v>1282.4</v>
      </c>
      <c r="E92" s="27">
        <f t="shared" si="8"/>
        <v>6641.1</v>
      </c>
      <c r="F92" s="27">
        <f t="shared" si="8"/>
        <v>2093.6</v>
      </c>
      <c r="G92" s="27">
        <f t="shared" si="8"/>
        <v>12219.6</v>
      </c>
      <c r="H92" s="27">
        <f t="shared" si="8"/>
        <v>446</v>
      </c>
      <c r="I92" s="27">
        <f t="shared" si="8"/>
        <v>2098</v>
      </c>
      <c r="J92" s="27">
        <f t="shared" si="8"/>
        <v>6460.2</v>
      </c>
      <c r="K92" s="27">
        <f t="shared" si="8"/>
        <v>66.4</v>
      </c>
      <c r="L92" s="27">
        <f t="shared" si="8"/>
        <v>871.5</v>
      </c>
      <c r="M92" s="27">
        <f t="shared" si="8"/>
        <v>1340.9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5"/>
    </row>
    <row r="93" ht="15.75" customHeight="1">
      <c r="A93" s="16"/>
      <c r="B93" s="12" t="s">
        <v>110</v>
      </c>
      <c r="C93" s="27">
        <f t="shared" ref="C93:M93" si="9">SUM(C2:C19,C21:C31,C33:C38,C40:C46,C48:C61,C63:C68,C70:C81,C83:C91)</f>
        <v>65931.6</v>
      </c>
      <c r="D93" s="27">
        <f t="shared" si="9"/>
        <v>29047.8</v>
      </c>
      <c r="E93" s="27">
        <f t="shared" si="9"/>
        <v>115071.5</v>
      </c>
      <c r="F93" s="27">
        <f t="shared" si="9"/>
        <v>43337.1</v>
      </c>
      <c r="G93" s="27">
        <f t="shared" si="9"/>
        <v>218783.5</v>
      </c>
      <c r="H93" s="27">
        <f t="shared" si="9"/>
        <v>4950.3</v>
      </c>
      <c r="I93" s="27">
        <f t="shared" si="9"/>
        <v>27601.3</v>
      </c>
      <c r="J93" s="27">
        <f t="shared" si="9"/>
        <v>143242.6</v>
      </c>
      <c r="K93" s="27">
        <f t="shared" si="9"/>
        <v>3928.7</v>
      </c>
      <c r="L93" s="27">
        <f t="shared" si="9"/>
        <v>20620.6</v>
      </c>
      <c r="M93" s="27">
        <f t="shared" si="9"/>
        <v>23091.5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2"/>
      <c r="Z93" s="32"/>
    </row>
    <row r="94" ht="15.75" customHeight="1">
      <c r="A94" s="33"/>
      <c r="B94" s="34"/>
      <c r="C94" s="35"/>
      <c r="D94" s="35"/>
      <c r="E94" s="36"/>
      <c r="F94" s="35"/>
      <c r="G94" s="35"/>
      <c r="H94" s="37"/>
      <c r="I94" s="37"/>
      <c r="J94" s="37"/>
      <c r="K94" s="37"/>
      <c r="L94" s="36"/>
      <c r="M94" s="36"/>
      <c r="N94" s="10"/>
    </row>
    <row r="95" ht="15.75" customHeight="1">
      <c r="A95" s="38"/>
      <c r="B95" s="39"/>
      <c r="C95" s="10"/>
      <c r="D95" s="10"/>
      <c r="E95" s="36"/>
      <c r="F95" s="10"/>
      <c r="G95" s="10"/>
      <c r="H95" s="37"/>
      <c r="I95" s="37"/>
      <c r="J95" s="37"/>
      <c r="K95" s="37"/>
      <c r="L95" s="36"/>
      <c r="M95" s="36"/>
      <c r="N95" s="10"/>
    </row>
    <row r="96" ht="15.75" customHeight="1">
      <c r="A96" s="38"/>
      <c r="B96" s="39"/>
      <c r="C96" s="10"/>
      <c r="D96" s="10"/>
      <c r="E96" s="10"/>
      <c r="F96" s="10"/>
      <c r="G96" s="10"/>
      <c r="H96" s="37"/>
      <c r="I96" s="37"/>
      <c r="J96" s="36"/>
      <c r="K96" s="37"/>
      <c r="L96" s="36"/>
      <c r="M96" s="36"/>
      <c r="N96" s="10"/>
    </row>
    <row r="97" ht="15.75" customHeight="1">
      <c r="A97" s="38"/>
      <c r="B97" s="39"/>
      <c r="C97" s="10"/>
      <c r="D97" s="10"/>
      <c r="E97" s="31"/>
      <c r="F97" s="10"/>
      <c r="G97" s="10"/>
      <c r="H97" s="10"/>
      <c r="I97" s="36"/>
      <c r="J97" s="36"/>
      <c r="K97" s="37"/>
      <c r="L97" s="36"/>
      <c r="M97" s="36"/>
      <c r="N97" s="10"/>
    </row>
    <row r="98" ht="15.75" customHeight="1">
      <c r="A98" s="38"/>
      <c r="B98" s="39"/>
      <c r="C98" s="10"/>
      <c r="D98" s="10"/>
      <c r="E98" s="35"/>
      <c r="F98" s="10"/>
      <c r="G98" s="10"/>
      <c r="H98" s="10"/>
      <c r="I98" s="36"/>
      <c r="J98" s="37"/>
      <c r="K98" s="37"/>
      <c r="L98" s="36"/>
      <c r="M98" s="31"/>
      <c r="N98" s="10"/>
    </row>
    <row r="99" ht="15.75" customHeight="1">
      <c r="A99" s="38"/>
      <c r="B99" s="39"/>
      <c r="C99" s="10"/>
      <c r="D99" s="10"/>
      <c r="E99" s="10"/>
      <c r="F99" s="10"/>
      <c r="G99" s="10"/>
      <c r="H99" s="10"/>
      <c r="I99" s="36"/>
      <c r="J99" s="37"/>
      <c r="K99" s="37"/>
      <c r="L99" s="36"/>
      <c r="M99" s="36"/>
      <c r="N99" s="10"/>
    </row>
    <row r="100" ht="15.75" customHeight="1">
      <c r="A100" s="38"/>
      <c r="B100" s="39"/>
      <c r="C100" s="10"/>
      <c r="D100" s="10"/>
      <c r="E100" s="10"/>
      <c r="F100" s="10"/>
      <c r="G100" s="10"/>
      <c r="H100" s="10"/>
      <c r="I100" s="36"/>
      <c r="J100" s="37"/>
      <c r="K100" s="37"/>
      <c r="L100" s="36"/>
      <c r="M100" s="36"/>
      <c r="N100" s="10"/>
    </row>
    <row r="101" ht="15.75" customHeight="1">
      <c r="A101" s="38"/>
      <c r="B101" s="39"/>
      <c r="C101" s="10"/>
      <c r="D101" s="10"/>
      <c r="E101" s="10"/>
      <c r="F101" s="10"/>
      <c r="G101" s="10"/>
      <c r="H101" s="10"/>
      <c r="I101" s="36"/>
      <c r="J101" s="37"/>
      <c r="K101" s="37"/>
      <c r="L101" s="36"/>
      <c r="M101" s="36"/>
      <c r="N101" s="10"/>
    </row>
    <row r="102" ht="15.75" customHeight="1">
      <c r="A102" s="38"/>
      <c r="B102" s="39"/>
      <c r="C102" s="10"/>
      <c r="D102" s="10"/>
      <c r="E102" s="10"/>
      <c r="F102" s="10"/>
      <c r="G102" s="10"/>
      <c r="H102" s="36"/>
      <c r="I102" s="36"/>
      <c r="J102" s="35"/>
      <c r="K102" s="35"/>
      <c r="L102" s="36"/>
      <c r="M102" s="31"/>
      <c r="N102" s="10"/>
    </row>
    <row r="103" ht="15.75" customHeight="1">
      <c r="A103" s="38"/>
      <c r="B103" s="39"/>
      <c r="C103" s="10"/>
      <c r="D103" s="10"/>
      <c r="E103" s="10"/>
      <c r="F103" s="10"/>
      <c r="G103" s="10"/>
      <c r="H103" s="35"/>
      <c r="I103" s="35"/>
      <c r="J103" s="37"/>
      <c r="K103" s="37"/>
      <c r="L103" s="10"/>
      <c r="M103" s="10"/>
      <c r="N103" s="10"/>
    </row>
    <row r="104" ht="15.75" customHeight="1">
      <c r="A104" s="38"/>
      <c r="B104" s="39"/>
      <c r="C104" s="10"/>
      <c r="D104" s="10"/>
      <c r="E104" s="10"/>
      <c r="F104" s="10"/>
      <c r="G104" s="10"/>
      <c r="H104" s="10"/>
      <c r="I104" s="10"/>
      <c r="J104" s="37"/>
      <c r="K104" s="37"/>
      <c r="L104" s="10"/>
      <c r="M104" s="10"/>
      <c r="N104" s="10"/>
    </row>
    <row r="105" ht="15.75" customHeight="1">
      <c r="A105" s="38"/>
      <c r="B105" s="39"/>
      <c r="C105" s="10"/>
      <c r="D105" s="10"/>
      <c r="E105" s="10"/>
      <c r="F105" s="10"/>
      <c r="G105" s="10"/>
      <c r="H105" s="10"/>
      <c r="I105" s="10"/>
      <c r="J105" s="37"/>
      <c r="K105" s="37"/>
      <c r="L105" s="10"/>
      <c r="M105" s="10"/>
      <c r="N105" s="10"/>
    </row>
    <row r="106" ht="15.75" customHeight="1">
      <c r="A106" s="38"/>
      <c r="B106" s="39"/>
      <c r="C106" s="10"/>
      <c r="D106" s="10"/>
      <c r="E106" s="10"/>
      <c r="F106" s="10"/>
      <c r="G106" s="10"/>
      <c r="H106" s="10"/>
      <c r="I106" s="10"/>
      <c r="J106" s="35"/>
      <c r="K106" s="31"/>
      <c r="L106" s="10"/>
      <c r="M106" s="10"/>
      <c r="N106" s="10"/>
    </row>
    <row r="107" ht="15.75" customHeight="1">
      <c r="A107" s="38"/>
      <c r="B107" s="39"/>
      <c r="C107" s="10"/>
      <c r="D107" s="10"/>
      <c r="E107" s="10"/>
      <c r="F107" s="10"/>
      <c r="G107" s="10"/>
      <c r="H107" s="10"/>
      <c r="I107" s="10"/>
      <c r="J107" s="37"/>
      <c r="K107" s="36"/>
      <c r="L107" s="10"/>
      <c r="M107" s="10"/>
      <c r="N107" s="10"/>
    </row>
    <row r="108" ht="15.75" customHeight="1">
      <c r="A108" s="38"/>
      <c r="B108" s="39"/>
      <c r="C108" s="10"/>
      <c r="D108" s="10"/>
      <c r="E108" s="10"/>
      <c r="F108" s="10"/>
      <c r="G108" s="10"/>
      <c r="H108" s="10"/>
      <c r="I108" s="10"/>
      <c r="J108" s="37"/>
      <c r="K108" s="37"/>
      <c r="L108" s="10"/>
      <c r="M108" s="10"/>
      <c r="N108" s="10"/>
    </row>
    <row r="109" ht="15.75" customHeight="1">
      <c r="A109" s="38"/>
      <c r="B109" s="39"/>
      <c r="C109" s="10"/>
      <c r="D109" s="10"/>
      <c r="E109" s="10"/>
      <c r="F109" s="10"/>
      <c r="G109" s="10"/>
      <c r="H109" s="10"/>
      <c r="I109" s="10"/>
      <c r="J109" s="37"/>
      <c r="K109" s="37"/>
      <c r="L109" s="10"/>
      <c r="M109" s="10"/>
      <c r="N109" s="10"/>
    </row>
    <row r="110" ht="15.75" customHeight="1">
      <c r="A110" s="38"/>
      <c r="B110" s="39"/>
      <c r="C110" s="10"/>
      <c r="D110" s="10"/>
      <c r="E110" s="10"/>
      <c r="F110" s="10"/>
      <c r="G110" s="10"/>
      <c r="H110" s="10"/>
      <c r="I110" s="10"/>
      <c r="J110" s="36"/>
      <c r="K110" s="37"/>
      <c r="L110" s="10"/>
      <c r="M110" s="10"/>
      <c r="N110" s="10"/>
    </row>
    <row r="111" ht="15.75" customHeight="1">
      <c r="A111" s="38"/>
      <c r="B111" s="39"/>
      <c r="C111" s="10"/>
      <c r="D111" s="10"/>
      <c r="E111" s="10"/>
      <c r="F111" s="10"/>
      <c r="G111" s="10"/>
      <c r="H111" s="10"/>
      <c r="I111" s="10"/>
      <c r="J111" s="36"/>
      <c r="K111" s="37"/>
      <c r="L111" s="10"/>
      <c r="M111" s="10"/>
      <c r="N111" s="10"/>
    </row>
    <row r="112" ht="15.75" customHeight="1">
      <c r="A112" s="38"/>
      <c r="B112" s="39"/>
      <c r="C112" s="10"/>
      <c r="D112" s="10"/>
      <c r="E112" s="10"/>
      <c r="F112" s="10"/>
      <c r="G112" s="10"/>
      <c r="H112" s="10"/>
      <c r="I112" s="10"/>
      <c r="J112" s="36"/>
      <c r="K112" s="37"/>
      <c r="L112" s="10"/>
      <c r="M112" s="10"/>
    </row>
    <row r="113" ht="15.75" customHeight="1">
      <c r="A113" s="38"/>
      <c r="B113" s="39"/>
      <c r="C113" s="10"/>
      <c r="D113" s="10"/>
      <c r="E113" s="10"/>
      <c r="F113" s="10"/>
      <c r="G113" s="10"/>
      <c r="H113" s="10"/>
      <c r="I113" s="10"/>
      <c r="J113" s="36"/>
      <c r="K113" s="37"/>
      <c r="L113" s="10"/>
      <c r="M113" s="10"/>
    </row>
    <row r="114" ht="15.75" customHeight="1">
      <c r="A114" s="38"/>
      <c r="B114" s="39"/>
      <c r="C114" s="10"/>
      <c r="D114" s="10"/>
      <c r="E114" s="10"/>
      <c r="F114" s="10"/>
      <c r="G114" s="10"/>
      <c r="H114" s="10"/>
      <c r="I114" s="10"/>
      <c r="J114" s="36"/>
      <c r="K114" s="37"/>
      <c r="L114" s="10"/>
      <c r="M114" s="10"/>
    </row>
    <row r="115" ht="15.75" customHeight="1">
      <c r="A115" s="38"/>
      <c r="B115" s="39"/>
      <c r="E115" s="10"/>
      <c r="H115" s="10"/>
      <c r="I115" s="10"/>
      <c r="J115" s="36"/>
      <c r="K115" s="37"/>
      <c r="M115" s="10"/>
    </row>
    <row r="116" ht="15.75" customHeight="1">
      <c r="A116" s="38"/>
      <c r="B116" s="39"/>
      <c r="E116" s="10"/>
      <c r="H116" s="10"/>
      <c r="I116" s="10"/>
      <c r="J116" s="35"/>
      <c r="K116" s="37"/>
      <c r="M116" s="10"/>
    </row>
    <row r="117" ht="15.75" customHeight="1">
      <c r="A117" s="38"/>
      <c r="B117" s="39"/>
      <c r="E117" s="10"/>
      <c r="H117" s="10"/>
      <c r="I117" s="10"/>
      <c r="J117" s="10"/>
      <c r="K117" s="37"/>
      <c r="M117" s="10"/>
    </row>
    <row r="118" ht="15.75" customHeight="1">
      <c r="A118" s="38"/>
      <c r="B118" s="39"/>
      <c r="E118" s="10"/>
      <c r="H118" s="10"/>
      <c r="I118" s="10"/>
      <c r="J118" s="10"/>
      <c r="K118" s="37"/>
      <c r="M118" s="10"/>
    </row>
    <row r="119" ht="15.75" customHeight="1">
      <c r="A119" s="38"/>
      <c r="B119" s="39"/>
      <c r="H119" s="10"/>
      <c r="I119" s="10"/>
      <c r="J119" s="10"/>
      <c r="K119" s="36"/>
      <c r="M119" s="10"/>
    </row>
    <row r="120" ht="15.75" customHeight="1">
      <c r="A120" s="38"/>
      <c r="B120" s="39"/>
      <c r="H120" s="10"/>
      <c r="I120" s="10"/>
      <c r="J120" s="10"/>
      <c r="K120" s="36"/>
      <c r="M120" s="10"/>
    </row>
    <row r="121" ht="15.75" customHeight="1">
      <c r="A121" s="38"/>
      <c r="B121" s="39"/>
      <c r="H121" s="10"/>
      <c r="I121" s="10"/>
      <c r="J121" s="10"/>
      <c r="K121" s="36"/>
      <c r="M121" s="10"/>
    </row>
    <row r="122" ht="15.75" customHeight="1">
      <c r="A122" s="38"/>
      <c r="B122" s="39"/>
      <c r="H122" s="10"/>
      <c r="I122" s="10"/>
      <c r="J122" s="10"/>
      <c r="K122" s="36"/>
      <c r="M122" s="10"/>
    </row>
    <row r="123" ht="15.75" customHeight="1">
      <c r="A123" s="38"/>
      <c r="B123" s="39"/>
      <c r="H123" s="10"/>
      <c r="I123" s="10"/>
      <c r="J123" s="10"/>
      <c r="K123" s="36"/>
      <c r="M123" s="10"/>
    </row>
    <row r="124" ht="15.75" customHeight="1">
      <c r="A124" s="38"/>
      <c r="B124" s="39"/>
      <c r="J124" s="10"/>
      <c r="K124" s="36"/>
    </row>
    <row r="125" ht="15.75" customHeight="1">
      <c r="A125" s="38"/>
      <c r="B125" s="39"/>
      <c r="J125" s="10"/>
      <c r="K125" s="37"/>
    </row>
    <row r="126" ht="15.75" customHeight="1">
      <c r="A126" s="38"/>
      <c r="B126" s="39"/>
      <c r="J126" s="10"/>
      <c r="K126" s="10"/>
    </row>
    <row r="127" ht="15.75" customHeight="1">
      <c r="A127" s="38"/>
      <c r="B127" s="39"/>
      <c r="J127" s="10"/>
      <c r="K127" s="10"/>
    </row>
    <row r="128" ht="15.75" customHeight="1">
      <c r="A128" s="38"/>
      <c r="B128" s="39"/>
      <c r="J128" s="10"/>
      <c r="K128" s="10"/>
    </row>
    <row r="129" ht="15.75" customHeight="1">
      <c r="A129" s="38"/>
      <c r="B129" s="39"/>
      <c r="J129" s="10"/>
      <c r="K129" s="10"/>
    </row>
    <row r="130" ht="15.75" customHeight="1">
      <c r="A130" s="38"/>
      <c r="B130" s="39"/>
      <c r="J130" s="10"/>
      <c r="K130" s="10"/>
    </row>
    <row r="131" ht="15.75" customHeight="1">
      <c r="A131" s="38"/>
      <c r="B131" s="39"/>
      <c r="J131" s="10"/>
      <c r="K131" s="10"/>
    </row>
    <row r="132" ht="15.75" customHeight="1">
      <c r="A132" s="38"/>
      <c r="B132" s="39"/>
      <c r="J132" s="10"/>
      <c r="K132" s="10"/>
    </row>
    <row r="133" ht="15.75" customHeight="1">
      <c r="A133" s="38"/>
      <c r="B133" s="39"/>
      <c r="J133" s="10"/>
      <c r="K133" s="10"/>
    </row>
    <row r="134" ht="15.75" customHeight="1">
      <c r="A134" s="38"/>
      <c r="B134" s="39"/>
      <c r="J134" s="10"/>
      <c r="K134" s="10"/>
    </row>
    <row r="135" ht="15.75" customHeight="1">
      <c r="A135" s="38"/>
      <c r="B135" s="39"/>
      <c r="J135" s="10"/>
      <c r="K135" s="10"/>
    </row>
    <row r="136" ht="15.75" customHeight="1">
      <c r="A136" s="38"/>
      <c r="B136" s="39"/>
      <c r="J136" s="10"/>
      <c r="K136" s="10"/>
    </row>
    <row r="137" ht="15.75" customHeight="1">
      <c r="A137" s="38"/>
      <c r="B137" s="39"/>
      <c r="K137" s="10"/>
    </row>
    <row r="138" ht="15.75" customHeight="1">
      <c r="A138" s="38"/>
      <c r="B138" s="39"/>
      <c r="K138" s="10"/>
    </row>
    <row r="139" ht="15.75" customHeight="1">
      <c r="A139" s="38"/>
      <c r="B139" s="39"/>
      <c r="K139" s="10"/>
    </row>
    <row r="140" ht="15.75" customHeight="1">
      <c r="A140" s="38"/>
      <c r="B140" s="39"/>
      <c r="K140" s="10"/>
    </row>
    <row r="141" ht="15.75" customHeight="1">
      <c r="A141" s="38"/>
      <c r="B141" s="39"/>
      <c r="K141" s="10"/>
    </row>
    <row r="142" ht="15.75" customHeight="1">
      <c r="A142" s="38"/>
      <c r="B142" s="39"/>
      <c r="K142" s="10"/>
    </row>
    <row r="143" ht="15.75" customHeight="1">
      <c r="A143" s="38"/>
      <c r="B143" s="39"/>
      <c r="K143" s="10"/>
    </row>
    <row r="144" ht="15.75" customHeight="1">
      <c r="A144" s="38"/>
      <c r="B144" s="39"/>
      <c r="K144" s="10"/>
    </row>
    <row r="145" ht="15.75" customHeight="1">
      <c r="A145" s="38"/>
      <c r="B145" s="39"/>
      <c r="K145" s="10"/>
    </row>
    <row r="146" ht="15.75" customHeight="1">
      <c r="A146" s="38"/>
      <c r="B146" s="39"/>
      <c r="K146" s="40"/>
    </row>
    <row r="147" ht="15.75" customHeight="1">
      <c r="A147" s="38"/>
      <c r="B147" s="39"/>
      <c r="K147" s="40"/>
    </row>
    <row r="148" ht="15.75" customHeight="1">
      <c r="A148" s="38"/>
      <c r="B148" s="39"/>
      <c r="K148" s="40"/>
    </row>
    <row r="149" ht="15.75" customHeight="1">
      <c r="A149" s="38"/>
      <c r="B149" s="39"/>
      <c r="K149" s="40"/>
    </row>
    <row r="150" ht="15.75" customHeight="1">
      <c r="A150" s="38"/>
      <c r="B150" s="39"/>
      <c r="K150" s="40"/>
    </row>
    <row r="151" ht="15.75" customHeight="1">
      <c r="A151" s="38"/>
      <c r="B151" s="39"/>
      <c r="K151" s="40"/>
    </row>
    <row r="152" ht="15.75" customHeight="1">
      <c r="A152" s="38"/>
      <c r="B152" s="39"/>
      <c r="K152" s="40"/>
    </row>
    <row r="153" ht="15.75" customHeight="1">
      <c r="A153" s="38"/>
      <c r="B153" s="39"/>
      <c r="K153" s="40"/>
    </row>
    <row r="154" ht="15.75" customHeight="1">
      <c r="A154" s="38"/>
      <c r="B154" s="39"/>
      <c r="K154" s="40"/>
    </row>
    <row r="155" ht="15.75" customHeight="1">
      <c r="A155" s="38"/>
      <c r="B155" s="39"/>
      <c r="K155" s="40"/>
    </row>
    <row r="156" ht="15.75" customHeight="1">
      <c r="A156" s="38"/>
      <c r="B156" s="39"/>
      <c r="K156" s="40"/>
    </row>
    <row r="157" ht="15.75" customHeight="1">
      <c r="A157" s="38"/>
      <c r="B157" s="39"/>
      <c r="K157" s="40"/>
    </row>
    <row r="158" ht="15.75" customHeight="1">
      <c r="A158" s="38"/>
      <c r="B158" s="39"/>
      <c r="K158" s="40"/>
    </row>
    <row r="159" ht="15.75" customHeight="1">
      <c r="A159" s="38"/>
      <c r="B159" s="39"/>
      <c r="K159" s="40"/>
    </row>
    <row r="160" ht="15.75" customHeight="1">
      <c r="A160" s="38"/>
      <c r="B160" s="39"/>
      <c r="K160" s="40"/>
    </row>
    <row r="161" ht="15.75" customHeight="1">
      <c r="A161" s="38"/>
      <c r="B161" s="39"/>
      <c r="K161" s="40"/>
    </row>
    <row r="162" ht="15.75" customHeight="1">
      <c r="A162" s="38"/>
      <c r="B162" s="39"/>
      <c r="K162" s="40"/>
    </row>
    <row r="163" ht="15.75" customHeight="1">
      <c r="A163" s="38"/>
      <c r="B163" s="39"/>
      <c r="K163" s="40"/>
    </row>
    <row r="164" ht="15.75" customHeight="1">
      <c r="A164" s="38"/>
      <c r="B164" s="39"/>
      <c r="K164" s="40"/>
    </row>
    <row r="165" ht="15.75" customHeight="1">
      <c r="A165" s="38"/>
      <c r="B165" s="39"/>
      <c r="K165" s="40"/>
    </row>
    <row r="166" ht="15.75" customHeight="1">
      <c r="A166" s="38"/>
      <c r="B166" s="39"/>
      <c r="K166" s="40"/>
    </row>
    <row r="167" ht="15.75" customHeight="1">
      <c r="A167" s="38"/>
      <c r="B167" s="39"/>
      <c r="K167" s="40"/>
    </row>
    <row r="168" ht="15.75" customHeight="1">
      <c r="A168" s="38"/>
      <c r="B168" s="39"/>
      <c r="K168" s="40"/>
    </row>
    <row r="169" ht="15.75" customHeight="1">
      <c r="A169" s="38"/>
      <c r="B169" s="39"/>
      <c r="K169" s="40"/>
    </row>
    <row r="170" ht="15.75" customHeight="1">
      <c r="A170" s="38"/>
      <c r="B170" s="39"/>
      <c r="K170" s="40"/>
    </row>
    <row r="171" ht="15.75" customHeight="1">
      <c r="A171" s="38"/>
      <c r="B171" s="39"/>
      <c r="K171" s="40"/>
    </row>
    <row r="172" ht="15.75" customHeight="1">
      <c r="A172" s="38"/>
      <c r="B172" s="39"/>
      <c r="K172" s="40"/>
    </row>
    <row r="173" ht="15.75" customHeight="1">
      <c r="A173" s="38"/>
      <c r="B173" s="39"/>
      <c r="K173" s="40"/>
    </row>
    <row r="174" ht="15.75" customHeight="1">
      <c r="A174" s="38"/>
      <c r="B174" s="39"/>
      <c r="K174" s="40"/>
    </row>
    <row r="175" ht="15.75" customHeight="1">
      <c r="A175" s="38"/>
      <c r="B175" s="39"/>
      <c r="K175" s="40"/>
    </row>
    <row r="176" ht="15.75" customHeight="1">
      <c r="A176" s="38"/>
      <c r="B176" s="39"/>
      <c r="K176" s="40"/>
    </row>
    <row r="177" ht="15.75" customHeight="1">
      <c r="A177" s="38"/>
      <c r="B177" s="39"/>
      <c r="K177" s="40"/>
    </row>
    <row r="178" ht="15.75" customHeight="1">
      <c r="A178" s="38"/>
      <c r="B178" s="39"/>
      <c r="K178" s="40"/>
    </row>
    <row r="179" ht="15.75" customHeight="1">
      <c r="A179" s="38"/>
      <c r="B179" s="39"/>
      <c r="K179" s="40"/>
    </row>
    <row r="180" ht="15.75" customHeight="1">
      <c r="A180" s="38"/>
      <c r="B180" s="39"/>
      <c r="K180" s="40"/>
    </row>
    <row r="181" ht="15.75" customHeight="1">
      <c r="A181" s="38"/>
      <c r="B181" s="39"/>
      <c r="K181" s="40"/>
    </row>
    <row r="182" ht="15.75" customHeight="1">
      <c r="A182" s="38"/>
      <c r="B182" s="39"/>
      <c r="K182" s="40"/>
    </row>
    <row r="183" ht="15.75" customHeight="1">
      <c r="A183" s="38"/>
      <c r="B183" s="39"/>
      <c r="K183" s="40"/>
    </row>
    <row r="184" ht="15.75" customHeight="1">
      <c r="A184" s="38"/>
      <c r="B184" s="39"/>
      <c r="K184" s="40"/>
    </row>
    <row r="185" ht="15.75" customHeight="1">
      <c r="A185" s="38"/>
      <c r="B185" s="39"/>
      <c r="K185" s="40"/>
    </row>
    <row r="186" ht="15.75" customHeight="1">
      <c r="A186" s="38"/>
      <c r="B186" s="39"/>
      <c r="K186" s="40"/>
    </row>
    <row r="187" ht="15.75" customHeight="1">
      <c r="A187" s="38"/>
      <c r="B187" s="39"/>
      <c r="K187" s="40"/>
    </row>
    <row r="188" ht="15.75" customHeight="1">
      <c r="A188" s="38"/>
      <c r="B188" s="39"/>
      <c r="K188" s="40"/>
    </row>
    <row r="189" ht="15.75" customHeight="1">
      <c r="A189" s="38"/>
      <c r="B189" s="39"/>
      <c r="K189" s="40"/>
    </row>
    <row r="190" ht="15.75" customHeight="1">
      <c r="A190" s="38"/>
      <c r="B190" s="39"/>
      <c r="K190" s="40"/>
    </row>
    <row r="191" ht="15.75" customHeight="1">
      <c r="A191" s="38"/>
      <c r="B191" s="39"/>
      <c r="K191" s="40"/>
    </row>
    <row r="192" ht="15.75" customHeight="1">
      <c r="A192" s="38"/>
      <c r="B192" s="39"/>
      <c r="K192" s="40"/>
    </row>
    <row r="193" ht="15.75" customHeight="1">
      <c r="A193" s="38"/>
      <c r="B193" s="39"/>
      <c r="K193" s="40"/>
    </row>
    <row r="194" ht="15.75" customHeight="1">
      <c r="A194" s="38"/>
      <c r="B194" s="39"/>
      <c r="K194" s="40"/>
    </row>
    <row r="195" ht="15.75" customHeight="1">
      <c r="A195" s="38"/>
      <c r="B195" s="39"/>
      <c r="K195" s="40"/>
    </row>
    <row r="196" ht="15.75" customHeight="1">
      <c r="A196" s="38"/>
      <c r="B196" s="39"/>
      <c r="K196" s="40"/>
    </row>
    <row r="197" ht="15.75" customHeight="1">
      <c r="A197" s="38"/>
      <c r="B197" s="39"/>
      <c r="K197" s="40"/>
    </row>
    <row r="198" ht="15.75" customHeight="1">
      <c r="A198" s="38"/>
      <c r="B198" s="39"/>
      <c r="K198" s="40"/>
    </row>
    <row r="199" ht="15.75" customHeight="1">
      <c r="A199" s="38"/>
      <c r="B199" s="39"/>
      <c r="K199" s="40"/>
    </row>
    <row r="200" ht="15.75" customHeight="1">
      <c r="A200" s="38"/>
      <c r="B200" s="39"/>
      <c r="K200" s="40"/>
    </row>
    <row r="201" ht="15.75" customHeight="1">
      <c r="A201" s="38"/>
      <c r="B201" s="39"/>
      <c r="K201" s="40"/>
    </row>
    <row r="202" ht="15.75" customHeight="1">
      <c r="A202" s="38"/>
      <c r="B202" s="39"/>
      <c r="K202" s="40"/>
    </row>
    <row r="203" ht="15.75" customHeight="1">
      <c r="A203" s="38"/>
      <c r="B203" s="39"/>
      <c r="K203" s="40"/>
    </row>
    <row r="204" ht="15.75" customHeight="1">
      <c r="A204" s="38"/>
      <c r="B204" s="39"/>
      <c r="K204" s="40"/>
    </row>
    <row r="205" ht="15.75" customHeight="1">
      <c r="A205" s="38"/>
      <c r="B205" s="39"/>
      <c r="K205" s="40"/>
    </row>
    <row r="206" ht="15.75" customHeight="1">
      <c r="A206" s="38"/>
      <c r="B206" s="39"/>
      <c r="K206" s="40"/>
    </row>
    <row r="207" ht="15.75" customHeight="1">
      <c r="A207" s="38"/>
      <c r="B207" s="39"/>
      <c r="K207" s="40"/>
    </row>
    <row r="208" ht="15.75" customHeight="1">
      <c r="A208" s="38"/>
      <c r="B208" s="39"/>
      <c r="K208" s="40"/>
    </row>
    <row r="209" ht="15.75" customHeight="1">
      <c r="A209" s="38"/>
      <c r="B209" s="39"/>
      <c r="K209" s="40"/>
    </row>
    <row r="210" ht="15.75" customHeight="1">
      <c r="A210" s="38"/>
      <c r="B210" s="39"/>
      <c r="K210" s="40"/>
    </row>
    <row r="211" ht="15.75" customHeight="1">
      <c r="A211" s="38"/>
      <c r="B211" s="39"/>
      <c r="K211" s="40"/>
    </row>
    <row r="212" ht="15.75" customHeight="1">
      <c r="A212" s="38"/>
      <c r="B212" s="39"/>
      <c r="K212" s="40"/>
    </row>
    <row r="213" ht="15.75" customHeight="1">
      <c r="A213" s="38"/>
      <c r="B213" s="39"/>
      <c r="K213" s="40"/>
    </row>
    <row r="214" ht="15.75" customHeight="1">
      <c r="A214" s="38"/>
      <c r="B214" s="39"/>
      <c r="K214" s="40"/>
    </row>
    <row r="215" ht="15.75" customHeight="1">
      <c r="A215" s="38"/>
      <c r="B215" s="39"/>
      <c r="K215" s="40"/>
    </row>
    <row r="216" ht="15.75" customHeight="1">
      <c r="A216" s="38"/>
      <c r="B216" s="39"/>
      <c r="K216" s="40"/>
    </row>
    <row r="217" ht="15.75" customHeight="1">
      <c r="A217" s="38"/>
      <c r="B217" s="39"/>
      <c r="K217" s="40"/>
    </row>
    <row r="218" ht="15.75" customHeight="1">
      <c r="A218" s="38"/>
      <c r="B218" s="39"/>
      <c r="K218" s="40"/>
    </row>
    <row r="219" ht="15.75" customHeight="1">
      <c r="A219" s="38"/>
      <c r="B219" s="39"/>
      <c r="K219" s="40"/>
    </row>
    <row r="220" ht="15.75" customHeight="1">
      <c r="A220" s="38"/>
      <c r="B220" s="39"/>
      <c r="K220" s="40"/>
    </row>
    <row r="221" ht="15.75" customHeight="1">
      <c r="A221" s="38"/>
      <c r="B221" s="39"/>
      <c r="K221" s="40"/>
    </row>
    <row r="222" ht="15.75" customHeight="1">
      <c r="A222" s="38"/>
      <c r="B222" s="39"/>
      <c r="K222" s="40"/>
    </row>
    <row r="223" ht="15.75" customHeight="1">
      <c r="A223" s="38"/>
      <c r="B223" s="39"/>
      <c r="K223" s="40"/>
    </row>
    <row r="224" ht="15.75" customHeight="1">
      <c r="A224" s="38"/>
      <c r="B224" s="39"/>
      <c r="K224" s="40"/>
    </row>
    <row r="225" ht="15.75" customHeight="1">
      <c r="A225" s="38"/>
      <c r="B225" s="39"/>
      <c r="K225" s="40"/>
    </row>
    <row r="226" ht="15.75" customHeight="1">
      <c r="A226" s="38"/>
      <c r="B226" s="39"/>
      <c r="K226" s="40"/>
    </row>
    <row r="227" ht="15.75" customHeight="1">
      <c r="A227" s="38"/>
      <c r="B227" s="39"/>
      <c r="K227" s="40"/>
    </row>
    <row r="228" ht="15.75" customHeight="1">
      <c r="A228" s="38"/>
      <c r="B228" s="39"/>
      <c r="K228" s="40"/>
    </row>
    <row r="229" ht="15.75" customHeight="1">
      <c r="A229" s="38"/>
      <c r="B229" s="39"/>
      <c r="K229" s="40"/>
    </row>
    <row r="230" ht="15.75" customHeight="1">
      <c r="A230" s="38"/>
      <c r="B230" s="39"/>
      <c r="K230" s="40"/>
    </row>
    <row r="231" ht="15.75" customHeight="1">
      <c r="A231" s="38"/>
      <c r="B231" s="39"/>
      <c r="K231" s="40"/>
    </row>
    <row r="232" ht="15.75" customHeight="1">
      <c r="A232" s="38"/>
      <c r="B232" s="39"/>
      <c r="K232" s="40"/>
    </row>
    <row r="233" ht="15.75" customHeight="1">
      <c r="A233" s="38"/>
      <c r="B233" s="39"/>
      <c r="K233" s="40"/>
    </row>
    <row r="234" ht="15.75" customHeight="1">
      <c r="A234" s="38"/>
      <c r="B234" s="39"/>
      <c r="K234" s="40"/>
    </row>
    <row r="235" ht="15.75" customHeight="1">
      <c r="A235" s="38"/>
      <c r="B235" s="39"/>
      <c r="K235" s="40"/>
    </row>
    <row r="236" ht="15.75" customHeight="1">
      <c r="A236" s="38"/>
      <c r="B236" s="39"/>
      <c r="K236" s="40"/>
    </row>
    <row r="237" ht="15.75" customHeight="1">
      <c r="A237" s="38"/>
      <c r="B237" s="39"/>
      <c r="K237" s="40"/>
    </row>
    <row r="238" ht="15.75" customHeight="1">
      <c r="A238" s="38"/>
      <c r="B238" s="39"/>
      <c r="K238" s="40"/>
    </row>
    <row r="239" ht="15.75" customHeight="1">
      <c r="A239" s="38"/>
      <c r="B239" s="39"/>
      <c r="K239" s="40"/>
    </row>
    <row r="240" ht="15.75" customHeight="1">
      <c r="A240" s="38"/>
      <c r="B240" s="39"/>
      <c r="K240" s="40"/>
    </row>
    <row r="241" ht="15.75" customHeight="1">
      <c r="A241" s="38"/>
      <c r="B241" s="39"/>
      <c r="K241" s="40"/>
    </row>
    <row r="242" ht="15.75" customHeight="1">
      <c r="A242" s="38"/>
      <c r="B242" s="39"/>
      <c r="K242" s="40"/>
    </row>
    <row r="243" ht="15.75" customHeight="1">
      <c r="A243" s="38"/>
      <c r="B243" s="39"/>
      <c r="K243" s="40"/>
    </row>
    <row r="244" ht="15.75" customHeight="1">
      <c r="A244" s="38"/>
      <c r="B244" s="39"/>
      <c r="K244" s="40"/>
    </row>
    <row r="245" ht="15.75" customHeight="1">
      <c r="A245" s="38"/>
      <c r="B245" s="39"/>
      <c r="K245" s="40"/>
    </row>
    <row r="246" ht="15.75" customHeight="1">
      <c r="A246" s="38"/>
      <c r="B246" s="39"/>
      <c r="K246" s="40"/>
    </row>
    <row r="247" ht="15.75" customHeight="1">
      <c r="A247" s="38"/>
      <c r="B247" s="39"/>
      <c r="K247" s="40"/>
    </row>
    <row r="248" ht="15.75" customHeight="1">
      <c r="A248" s="38"/>
      <c r="B248" s="39"/>
      <c r="K248" s="40"/>
    </row>
    <row r="249" ht="15.75" customHeight="1">
      <c r="A249" s="38"/>
      <c r="B249" s="39"/>
      <c r="K249" s="40"/>
    </row>
    <row r="250" ht="15.75" customHeight="1">
      <c r="A250" s="38"/>
      <c r="B250" s="39"/>
      <c r="K250" s="40"/>
    </row>
    <row r="251" ht="15.75" customHeight="1">
      <c r="A251" s="38"/>
      <c r="B251" s="39"/>
      <c r="K251" s="40"/>
    </row>
    <row r="252" ht="15.75" customHeight="1">
      <c r="A252" s="38"/>
      <c r="B252" s="39"/>
      <c r="K252" s="40"/>
    </row>
    <row r="253" ht="15.75" customHeight="1">
      <c r="A253" s="38"/>
      <c r="B253" s="39"/>
      <c r="K253" s="40"/>
    </row>
    <row r="254" ht="15.75" customHeight="1">
      <c r="A254" s="38"/>
      <c r="B254" s="39"/>
      <c r="K254" s="40"/>
    </row>
    <row r="255" ht="15.75" customHeight="1">
      <c r="A255" s="38"/>
      <c r="B255" s="39"/>
      <c r="K255" s="40"/>
    </row>
    <row r="256" ht="15.75" customHeight="1">
      <c r="A256" s="38"/>
      <c r="B256" s="39"/>
      <c r="K256" s="40"/>
    </row>
    <row r="257" ht="15.75" customHeight="1">
      <c r="A257" s="38"/>
      <c r="B257" s="39"/>
      <c r="K257" s="40"/>
    </row>
    <row r="258" ht="15.75" customHeight="1">
      <c r="A258" s="38"/>
      <c r="B258" s="39"/>
      <c r="K258" s="40"/>
    </row>
    <row r="259" ht="15.75" customHeight="1">
      <c r="A259" s="38"/>
      <c r="B259" s="39"/>
      <c r="K259" s="40"/>
    </row>
    <row r="260" ht="15.75" customHeight="1">
      <c r="A260" s="38"/>
      <c r="B260" s="39"/>
      <c r="K260" s="40"/>
    </row>
    <row r="261" ht="15.75" customHeight="1">
      <c r="A261" s="38"/>
      <c r="B261" s="39"/>
      <c r="K261" s="40"/>
    </row>
    <row r="262" ht="15.75" customHeight="1">
      <c r="A262" s="38"/>
      <c r="B262" s="39"/>
      <c r="K262" s="40"/>
    </row>
    <row r="263" ht="15.75" customHeight="1">
      <c r="A263" s="38"/>
      <c r="B263" s="39"/>
      <c r="K263" s="40"/>
    </row>
    <row r="264" ht="15.75" customHeight="1">
      <c r="A264" s="38"/>
      <c r="B264" s="39"/>
      <c r="K264" s="40"/>
    </row>
    <row r="265" ht="15.75" customHeight="1">
      <c r="A265" s="38"/>
      <c r="B265" s="39"/>
      <c r="K265" s="40"/>
    </row>
    <row r="266" ht="15.75" customHeight="1">
      <c r="A266" s="38"/>
      <c r="B266" s="39"/>
      <c r="K266" s="40"/>
    </row>
    <row r="267" ht="15.75" customHeight="1">
      <c r="A267" s="38"/>
      <c r="B267" s="39"/>
      <c r="K267" s="40"/>
    </row>
    <row r="268" ht="15.75" customHeight="1">
      <c r="A268" s="38"/>
      <c r="B268" s="39"/>
      <c r="K268" s="40"/>
    </row>
    <row r="269" ht="15.75" customHeight="1">
      <c r="A269" s="38"/>
      <c r="B269" s="39"/>
      <c r="K269" s="40"/>
    </row>
    <row r="270" ht="15.75" customHeight="1">
      <c r="A270" s="38"/>
      <c r="B270" s="39"/>
      <c r="K270" s="40"/>
    </row>
    <row r="271" ht="15.75" customHeight="1">
      <c r="A271" s="38"/>
      <c r="B271" s="39"/>
      <c r="K271" s="40"/>
    </row>
    <row r="272" ht="15.75" customHeight="1">
      <c r="A272" s="38"/>
      <c r="B272" s="39"/>
      <c r="K272" s="40"/>
    </row>
    <row r="273" ht="15.75" customHeight="1">
      <c r="A273" s="38"/>
      <c r="B273" s="39"/>
      <c r="K273" s="40"/>
    </row>
    <row r="274" ht="15.75" customHeight="1">
      <c r="A274" s="38"/>
      <c r="B274" s="39"/>
      <c r="K274" s="40"/>
    </row>
    <row r="275" ht="15.75" customHeight="1">
      <c r="A275" s="38"/>
      <c r="B275" s="39"/>
      <c r="K275" s="40"/>
    </row>
    <row r="276" ht="15.75" customHeight="1">
      <c r="A276" s="38"/>
      <c r="B276" s="39"/>
      <c r="K276" s="40"/>
    </row>
    <row r="277" ht="15.75" customHeight="1">
      <c r="A277" s="38"/>
      <c r="B277" s="39"/>
      <c r="K277" s="40"/>
    </row>
    <row r="278" ht="15.75" customHeight="1">
      <c r="A278" s="38"/>
      <c r="B278" s="39"/>
      <c r="K278" s="40"/>
    </row>
    <row r="279" ht="15.75" customHeight="1">
      <c r="A279" s="38"/>
      <c r="B279" s="39"/>
      <c r="K279" s="40"/>
    </row>
    <row r="280" ht="15.75" customHeight="1">
      <c r="A280" s="38"/>
      <c r="B280" s="39"/>
      <c r="K280" s="40"/>
    </row>
    <row r="281" ht="15.75" customHeight="1">
      <c r="A281" s="38"/>
      <c r="B281" s="39"/>
      <c r="K281" s="40"/>
    </row>
    <row r="282" ht="15.75" customHeight="1">
      <c r="A282" s="38"/>
      <c r="B282" s="39"/>
      <c r="K282" s="40"/>
    </row>
    <row r="283" ht="15.75" customHeight="1">
      <c r="A283" s="38"/>
      <c r="B283" s="39"/>
      <c r="K283" s="40"/>
    </row>
    <row r="284" ht="15.75" customHeight="1">
      <c r="A284" s="38"/>
      <c r="B284" s="39"/>
      <c r="K284" s="40"/>
    </row>
    <row r="285" ht="15.75" customHeight="1">
      <c r="A285" s="38"/>
      <c r="B285" s="39"/>
      <c r="K285" s="40"/>
    </row>
    <row r="286" ht="15.75" customHeight="1">
      <c r="A286" s="38"/>
      <c r="B286" s="39"/>
      <c r="K286" s="40"/>
    </row>
    <row r="287" ht="15.75" customHeight="1">
      <c r="A287" s="38"/>
      <c r="B287" s="39"/>
      <c r="K287" s="40"/>
    </row>
    <row r="288" ht="15.75" customHeight="1">
      <c r="A288" s="38"/>
      <c r="B288" s="39"/>
      <c r="K288" s="40"/>
    </row>
    <row r="289" ht="15.75" customHeight="1">
      <c r="A289" s="38"/>
      <c r="B289" s="39"/>
      <c r="K289" s="40"/>
    </row>
    <row r="290" ht="15.75" customHeight="1">
      <c r="A290" s="38"/>
      <c r="B290" s="39"/>
      <c r="K290" s="40"/>
    </row>
    <row r="291" ht="15.75" customHeight="1">
      <c r="A291" s="38"/>
      <c r="B291" s="39"/>
      <c r="K291" s="40"/>
    </row>
    <row r="292" ht="15.75" customHeight="1">
      <c r="A292" s="38"/>
      <c r="B292" s="39"/>
      <c r="K292" s="40"/>
    </row>
    <row r="293" ht="15.75" customHeight="1">
      <c r="A293" s="38"/>
      <c r="B293" s="39"/>
      <c r="K293" s="40"/>
    </row>
    <row r="294" ht="15.75" customHeight="1">
      <c r="A294" s="38"/>
      <c r="B294" s="39"/>
      <c r="K294" s="40"/>
    </row>
    <row r="295" ht="15.75" customHeight="1">
      <c r="A295" s="38"/>
      <c r="B295" s="39"/>
      <c r="K295" s="40"/>
    </row>
    <row r="296" ht="15.75" customHeight="1">
      <c r="A296" s="38"/>
      <c r="B296" s="39"/>
      <c r="K296" s="40"/>
    </row>
    <row r="297" ht="15.75" customHeight="1">
      <c r="A297" s="38"/>
      <c r="B297" s="39"/>
      <c r="K297" s="40"/>
    </row>
    <row r="298" ht="15.75" customHeight="1">
      <c r="A298" s="38"/>
      <c r="B298" s="39"/>
      <c r="K298" s="40"/>
    </row>
    <row r="299" ht="15.75" customHeight="1">
      <c r="A299" s="38"/>
      <c r="B299" s="39"/>
      <c r="K299" s="40"/>
    </row>
    <row r="300" ht="15.75" customHeight="1">
      <c r="A300" s="38"/>
      <c r="B300" s="39"/>
      <c r="K300" s="40"/>
    </row>
    <row r="301" ht="15.75" customHeight="1">
      <c r="A301" s="38"/>
      <c r="B301" s="39"/>
      <c r="K301" s="40"/>
    </row>
    <row r="302" ht="15.75" customHeight="1">
      <c r="A302" s="38"/>
      <c r="B302" s="39"/>
      <c r="K302" s="40"/>
    </row>
    <row r="303" ht="15.75" customHeight="1">
      <c r="A303" s="38"/>
      <c r="B303" s="39"/>
      <c r="K303" s="40"/>
    </row>
    <row r="304" ht="15.75" customHeight="1">
      <c r="A304" s="38"/>
      <c r="B304" s="39"/>
      <c r="K304" s="40"/>
    </row>
    <row r="305" ht="15.75" customHeight="1">
      <c r="A305" s="38"/>
      <c r="B305" s="39"/>
      <c r="K305" s="40"/>
    </row>
    <row r="306" ht="15.75" customHeight="1">
      <c r="A306" s="38"/>
      <c r="B306" s="39"/>
      <c r="K306" s="40"/>
    </row>
    <row r="307" ht="15.75" customHeight="1">
      <c r="A307" s="38"/>
      <c r="B307" s="39"/>
      <c r="K307" s="40"/>
    </row>
    <row r="308" ht="15.75" customHeight="1">
      <c r="A308" s="38"/>
      <c r="B308" s="39"/>
      <c r="K308" s="40"/>
    </row>
    <row r="309" ht="15.75" customHeight="1">
      <c r="A309" s="38"/>
      <c r="B309" s="39"/>
      <c r="K309" s="40"/>
    </row>
    <row r="310" ht="15.75" customHeight="1">
      <c r="A310" s="38"/>
      <c r="B310" s="39"/>
      <c r="K310" s="40"/>
    </row>
    <row r="311" ht="15.75" customHeight="1">
      <c r="A311" s="38"/>
      <c r="B311" s="39"/>
      <c r="K311" s="40"/>
    </row>
    <row r="312" ht="15.75" customHeight="1">
      <c r="A312" s="38"/>
      <c r="B312" s="39"/>
      <c r="K312" s="40"/>
    </row>
    <row r="313" ht="15.75" customHeight="1">
      <c r="A313" s="38"/>
      <c r="B313" s="39"/>
      <c r="K313" s="40"/>
    </row>
    <row r="314" ht="15.75" customHeight="1">
      <c r="A314" s="38"/>
      <c r="B314" s="39"/>
      <c r="K314" s="40"/>
    </row>
    <row r="315" ht="15.75" customHeight="1">
      <c r="A315" s="38"/>
      <c r="B315" s="39"/>
      <c r="K315" s="40"/>
    </row>
    <row r="316" ht="15.75" customHeight="1">
      <c r="A316" s="38"/>
      <c r="B316" s="39"/>
      <c r="K316" s="40"/>
    </row>
    <row r="317" ht="15.75" customHeight="1">
      <c r="A317" s="38"/>
      <c r="B317" s="39"/>
      <c r="K317" s="40"/>
    </row>
    <row r="318" ht="15.75" customHeight="1">
      <c r="A318" s="38"/>
      <c r="B318" s="39"/>
      <c r="K318" s="40"/>
    </row>
    <row r="319" ht="15.75" customHeight="1">
      <c r="A319" s="38"/>
      <c r="B319" s="39"/>
      <c r="K319" s="40"/>
    </row>
    <row r="320" ht="15.75" customHeight="1">
      <c r="A320" s="38"/>
      <c r="B320" s="39"/>
      <c r="K320" s="40"/>
    </row>
    <row r="321" ht="15.75" customHeight="1">
      <c r="A321" s="38"/>
      <c r="B321" s="39"/>
      <c r="K321" s="40"/>
    </row>
    <row r="322" ht="15.75" customHeight="1">
      <c r="A322" s="38"/>
      <c r="B322" s="39"/>
      <c r="K322" s="40"/>
    </row>
    <row r="323" ht="15.75" customHeight="1">
      <c r="A323" s="38"/>
      <c r="B323" s="39"/>
      <c r="K323" s="40"/>
    </row>
    <row r="324" ht="15.75" customHeight="1">
      <c r="A324" s="38"/>
      <c r="B324" s="39"/>
      <c r="K324" s="40"/>
    </row>
    <row r="325" ht="15.75" customHeight="1">
      <c r="A325" s="38"/>
      <c r="B325" s="39"/>
      <c r="K325" s="40"/>
    </row>
    <row r="326" ht="15.75" customHeight="1">
      <c r="A326" s="38"/>
      <c r="B326" s="39"/>
      <c r="K326" s="40"/>
    </row>
    <row r="327" ht="15.75" customHeight="1">
      <c r="A327" s="38"/>
      <c r="B327" s="39"/>
      <c r="K327" s="40"/>
    </row>
    <row r="328" ht="15.75" customHeight="1">
      <c r="A328" s="38"/>
      <c r="B328" s="39"/>
      <c r="K328" s="40"/>
    </row>
    <row r="329" ht="15.75" customHeight="1">
      <c r="A329" s="38"/>
      <c r="B329" s="39"/>
      <c r="K329" s="40"/>
    </row>
    <row r="330" ht="15.75" customHeight="1">
      <c r="A330" s="38"/>
      <c r="B330" s="39"/>
      <c r="K330" s="40"/>
    </row>
    <row r="331" ht="15.75" customHeight="1">
      <c r="A331" s="38"/>
      <c r="B331" s="39"/>
      <c r="K331" s="40"/>
    </row>
    <row r="332" ht="15.75" customHeight="1">
      <c r="A332" s="38"/>
      <c r="B332" s="39"/>
      <c r="K332" s="40"/>
    </row>
    <row r="333" ht="15.75" customHeight="1">
      <c r="A333" s="38"/>
      <c r="B333" s="39"/>
      <c r="K333" s="40"/>
    </row>
    <row r="334" ht="15.75" customHeight="1">
      <c r="A334" s="38"/>
      <c r="B334" s="39"/>
      <c r="K334" s="40"/>
    </row>
    <row r="335" ht="15.75" customHeight="1">
      <c r="A335" s="38"/>
      <c r="B335" s="39"/>
      <c r="K335" s="40"/>
    </row>
    <row r="336" ht="15.75" customHeight="1">
      <c r="A336" s="38"/>
      <c r="B336" s="39"/>
      <c r="K336" s="40"/>
    </row>
    <row r="337" ht="15.75" customHeight="1">
      <c r="A337" s="38"/>
      <c r="B337" s="39"/>
      <c r="K337" s="40"/>
    </row>
    <row r="338" ht="15.75" customHeight="1">
      <c r="A338" s="38"/>
      <c r="B338" s="39"/>
      <c r="K338" s="40"/>
    </row>
    <row r="339" ht="15.75" customHeight="1">
      <c r="A339" s="38"/>
      <c r="B339" s="39"/>
      <c r="K339" s="40"/>
    </row>
    <row r="340" ht="15.75" customHeight="1">
      <c r="A340" s="38"/>
      <c r="B340" s="39"/>
      <c r="K340" s="40"/>
    </row>
    <row r="341" ht="15.75" customHeight="1">
      <c r="A341" s="38"/>
      <c r="B341" s="39"/>
      <c r="K341" s="40"/>
    </row>
    <row r="342" ht="15.75" customHeight="1">
      <c r="A342" s="38"/>
      <c r="B342" s="39"/>
      <c r="K342" s="40"/>
    </row>
    <row r="343" ht="15.75" customHeight="1">
      <c r="A343" s="38"/>
      <c r="B343" s="39"/>
      <c r="K343" s="40"/>
    </row>
    <row r="344" ht="15.75" customHeight="1">
      <c r="A344" s="38"/>
      <c r="B344" s="39"/>
      <c r="K344" s="40"/>
    </row>
    <row r="345" ht="15.75" customHeight="1">
      <c r="A345" s="38"/>
      <c r="B345" s="39"/>
      <c r="K345" s="40"/>
    </row>
    <row r="346" ht="15.75" customHeight="1">
      <c r="A346" s="38"/>
      <c r="B346" s="39"/>
      <c r="K346" s="40"/>
    </row>
    <row r="347" ht="15.75" customHeight="1">
      <c r="A347" s="38"/>
      <c r="B347" s="39"/>
      <c r="K347" s="40"/>
    </row>
    <row r="348" ht="15.75" customHeight="1">
      <c r="A348" s="38"/>
      <c r="B348" s="39"/>
      <c r="K348" s="40"/>
    </row>
    <row r="349" ht="15.75" customHeight="1">
      <c r="A349" s="38"/>
      <c r="B349" s="39"/>
      <c r="K349" s="40"/>
    </row>
    <row r="350" ht="15.75" customHeight="1">
      <c r="A350" s="38"/>
      <c r="B350" s="39"/>
      <c r="K350" s="40"/>
    </row>
    <row r="351" ht="15.75" customHeight="1">
      <c r="A351" s="38"/>
      <c r="B351" s="39"/>
      <c r="K351" s="40"/>
    </row>
    <row r="352" ht="15.75" customHeight="1">
      <c r="A352" s="38"/>
      <c r="B352" s="39"/>
      <c r="K352" s="40"/>
    </row>
    <row r="353" ht="15.75" customHeight="1">
      <c r="A353" s="38"/>
      <c r="B353" s="39"/>
      <c r="K353" s="40"/>
    </row>
    <row r="354" ht="15.75" customHeight="1">
      <c r="A354" s="38"/>
      <c r="B354" s="39"/>
      <c r="K354" s="40"/>
    </row>
    <row r="355" ht="15.75" customHeight="1">
      <c r="A355" s="38"/>
      <c r="B355" s="39"/>
      <c r="K355" s="40"/>
    </row>
    <row r="356" ht="15.75" customHeight="1">
      <c r="A356" s="38"/>
      <c r="B356" s="39"/>
      <c r="K356" s="40"/>
    </row>
    <row r="357" ht="15.75" customHeight="1">
      <c r="A357" s="38"/>
      <c r="B357" s="39"/>
      <c r="K357" s="40"/>
    </row>
    <row r="358" ht="15.75" customHeight="1">
      <c r="A358" s="38"/>
      <c r="B358" s="39"/>
      <c r="K358" s="40"/>
    </row>
    <row r="359" ht="15.75" customHeight="1">
      <c r="A359" s="38"/>
      <c r="B359" s="39"/>
      <c r="K359" s="40"/>
    </row>
    <row r="360" ht="15.75" customHeight="1">
      <c r="A360" s="38"/>
      <c r="B360" s="39"/>
      <c r="K360" s="40"/>
    </row>
    <row r="361" ht="15.75" customHeight="1">
      <c r="A361" s="38"/>
      <c r="B361" s="39"/>
      <c r="K361" s="40"/>
    </row>
    <row r="362" ht="15.75" customHeight="1">
      <c r="A362" s="38"/>
      <c r="B362" s="39"/>
      <c r="K362" s="40"/>
    </row>
    <row r="363" ht="15.75" customHeight="1">
      <c r="A363" s="38"/>
      <c r="B363" s="39"/>
      <c r="K363" s="40"/>
    </row>
    <row r="364" ht="15.75" customHeight="1">
      <c r="A364" s="38"/>
      <c r="B364" s="39"/>
      <c r="K364" s="40"/>
    </row>
    <row r="365" ht="15.75" customHeight="1">
      <c r="A365" s="38"/>
      <c r="B365" s="39"/>
      <c r="K365" s="40"/>
    </row>
    <row r="366" ht="15.75" customHeight="1">
      <c r="A366" s="38"/>
      <c r="B366" s="39"/>
      <c r="K366" s="40"/>
    </row>
    <row r="367" ht="15.75" customHeight="1">
      <c r="A367" s="38"/>
      <c r="B367" s="39"/>
      <c r="K367" s="40"/>
    </row>
    <row r="368" ht="15.75" customHeight="1">
      <c r="A368" s="38"/>
      <c r="B368" s="39"/>
      <c r="K368" s="40"/>
    </row>
    <row r="369" ht="15.75" customHeight="1">
      <c r="A369" s="38"/>
      <c r="B369" s="39"/>
      <c r="K369" s="40"/>
    </row>
    <row r="370" ht="15.75" customHeight="1">
      <c r="A370" s="38"/>
      <c r="B370" s="39"/>
      <c r="K370" s="40"/>
    </row>
    <row r="371" ht="15.75" customHeight="1">
      <c r="A371" s="38"/>
      <c r="B371" s="39"/>
      <c r="K371" s="40"/>
    </row>
    <row r="372" ht="15.75" customHeight="1">
      <c r="A372" s="38"/>
      <c r="B372" s="39"/>
      <c r="K372" s="40"/>
    </row>
    <row r="373" ht="15.75" customHeight="1">
      <c r="A373" s="38"/>
      <c r="B373" s="39"/>
      <c r="K373" s="40"/>
    </row>
    <row r="374" ht="15.75" customHeight="1">
      <c r="A374" s="38"/>
      <c r="B374" s="39"/>
      <c r="K374" s="40"/>
    </row>
    <row r="375" ht="15.75" customHeight="1">
      <c r="A375" s="38"/>
      <c r="B375" s="39"/>
      <c r="K375" s="40"/>
    </row>
    <row r="376" ht="15.75" customHeight="1">
      <c r="A376" s="38"/>
      <c r="B376" s="39"/>
      <c r="K376" s="40"/>
    </row>
    <row r="377" ht="15.75" customHeight="1">
      <c r="A377" s="38"/>
      <c r="B377" s="39"/>
      <c r="K377" s="40"/>
    </row>
    <row r="378" ht="15.75" customHeight="1">
      <c r="A378" s="38"/>
      <c r="B378" s="39"/>
      <c r="K378" s="40"/>
    </row>
    <row r="379" ht="15.75" customHeight="1">
      <c r="A379" s="38"/>
      <c r="B379" s="39"/>
      <c r="K379" s="40"/>
    </row>
    <row r="380" ht="15.75" customHeight="1">
      <c r="A380" s="38"/>
      <c r="B380" s="39"/>
      <c r="K380" s="40"/>
    </row>
    <row r="381" ht="15.75" customHeight="1">
      <c r="A381" s="38"/>
      <c r="B381" s="39"/>
      <c r="K381" s="40"/>
    </row>
    <row r="382" ht="15.75" customHeight="1">
      <c r="A382" s="38"/>
      <c r="B382" s="39"/>
      <c r="K382" s="40"/>
    </row>
    <row r="383" ht="15.75" customHeight="1">
      <c r="A383" s="38"/>
      <c r="B383" s="39"/>
      <c r="K383" s="40"/>
    </row>
    <row r="384" ht="15.75" customHeight="1">
      <c r="A384" s="38"/>
      <c r="B384" s="39"/>
      <c r="K384" s="40"/>
    </row>
    <row r="385" ht="15.75" customHeight="1">
      <c r="A385" s="38"/>
      <c r="B385" s="39"/>
      <c r="K385" s="40"/>
    </row>
    <row r="386" ht="15.75" customHeight="1">
      <c r="A386" s="38"/>
      <c r="B386" s="39"/>
      <c r="K386" s="40"/>
    </row>
    <row r="387" ht="15.75" customHeight="1">
      <c r="A387" s="38"/>
      <c r="B387" s="39"/>
      <c r="K387" s="40"/>
    </row>
    <row r="388" ht="15.75" customHeight="1">
      <c r="A388" s="38"/>
      <c r="B388" s="39"/>
      <c r="K388" s="40"/>
    </row>
    <row r="389" ht="15.75" customHeight="1">
      <c r="A389" s="38"/>
      <c r="B389" s="39"/>
      <c r="K389" s="40"/>
    </row>
    <row r="390" ht="15.75" customHeight="1">
      <c r="A390" s="38"/>
      <c r="B390" s="39"/>
      <c r="K390" s="40"/>
    </row>
    <row r="391" ht="15.75" customHeight="1">
      <c r="A391" s="38"/>
      <c r="B391" s="39"/>
      <c r="K391" s="40"/>
    </row>
    <row r="392" ht="15.75" customHeight="1">
      <c r="A392" s="38"/>
      <c r="B392" s="39"/>
      <c r="K392" s="40"/>
    </row>
    <row r="393" ht="15.75" customHeight="1">
      <c r="A393" s="38"/>
      <c r="B393" s="39"/>
      <c r="K393" s="40"/>
    </row>
    <row r="394" ht="15.75" customHeight="1">
      <c r="A394" s="38"/>
      <c r="B394" s="39"/>
      <c r="K394" s="40"/>
    </row>
    <row r="395" ht="15.75" customHeight="1">
      <c r="A395" s="38"/>
      <c r="B395" s="39"/>
      <c r="K395" s="40"/>
    </row>
    <row r="396" ht="15.75" customHeight="1">
      <c r="A396" s="38"/>
      <c r="B396" s="39"/>
      <c r="K396" s="40"/>
    </row>
    <row r="397" ht="15.75" customHeight="1">
      <c r="A397" s="38"/>
      <c r="B397" s="39"/>
      <c r="K397" s="40"/>
    </row>
    <row r="398" ht="15.75" customHeight="1">
      <c r="A398" s="38"/>
      <c r="B398" s="39"/>
      <c r="K398" s="40"/>
    </row>
    <row r="399" ht="15.75" customHeight="1">
      <c r="A399" s="38"/>
      <c r="B399" s="39"/>
      <c r="K399" s="40"/>
    </row>
    <row r="400" ht="15.75" customHeight="1">
      <c r="A400" s="38"/>
      <c r="B400" s="39"/>
      <c r="K400" s="40"/>
    </row>
    <row r="401" ht="15.75" customHeight="1">
      <c r="A401" s="38"/>
      <c r="B401" s="39"/>
      <c r="K401" s="40"/>
    </row>
    <row r="402" ht="15.75" customHeight="1">
      <c r="A402" s="38"/>
      <c r="B402" s="39"/>
      <c r="K402" s="40"/>
    </row>
    <row r="403" ht="15.75" customHeight="1">
      <c r="A403" s="38"/>
      <c r="B403" s="39"/>
      <c r="K403" s="40"/>
    </row>
    <row r="404" ht="15.75" customHeight="1">
      <c r="A404" s="38"/>
      <c r="B404" s="39"/>
      <c r="K404" s="40"/>
    </row>
    <row r="405" ht="15.75" customHeight="1">
      <c r="A405" s="38"/>
      <c r="B405" s="39"/>
      <c r="K405" s="40"/>
    </row>
    <row r="406" ht="15.75" customHeight="1">
      <c r="A406" s="38"/>
      <c r="B406" s="39"/>
      <c r="K406" s="40"/>
    </row>
    <row r="407" ht="15.75" customHeight="1">
      <c r="A407" s="38"/>
      <c r="B407" s="39"/>
      <c r="K407" s="40"/>
    </row>
    <row r="408" ht="15.75" customHeight="1">
      <c r="A408" s="38"/>
      <c r="B408" s="39"/>
      <c r="K408" s="40"/>
    </row>
    <row r="409" ht="15.75" customHeight="1">
      <c r="A409" s="38"/>
      <c r="B409" s="39"/>
      <c r="K409" s="40"/>
    </row>
    <row r="410" ht="15.75" customHeight="1">
      <c r="A410" s="38"/>
      <c r="B410" s="39"/>
      <c r="K410" s="40"/>
    </row>
    <row r="411" ht="15.75" customHeight="1">
      <c r="A411" s="38"/>
      <c r="B411" s="39"/>
      <c r="K411" s="40"/>
    </row>
    <row r="412" ht="15.75" customHeight="1">
      <c r="A412" s="38"/>
      <c r="B412" s="39"/>
      <c r="K412" s="40"/>
    </row>
    <row r="413" ht="15.75" customHeight="1">
      <c r="A413" s="38"/>
      <c r="B413" s="39"/>
      <c r="K413" s="40"/>
    </row>
    <row r="414" ht="15.75" customHeight="1">
      <c r="A414" s="38"/>
      <c r="B414" s="39"/>
      <c r="K414" s="40"/>
    </row>
    <row r="415" ht="15.75" customHeight="1">
      <c r="A415" s="38"/>
      <c r="B415" s="39"/>
      <c r="K415" s="40"/>
    </row>
    <row r="416" ht="15.75" customHeight="1">
      <c r="A416" s="38"/>
      <c r="B416" s="39"/>
      <c r="K416" s="40"/>
    </row>
    <row r="417" ht="15.75" customHeight="1">
      <c r="A417" s="38"/>
      <c r="B417" s="39"/>
      <c r="K417" s="40"/>
    </row>
    <row r="418" ht="15.75" customHeight="1">
      <c r="A418" s="38"/>
      <c r="B418" s="39"/>
      <c r="K418" s="40"/>
    </row>
    <row r="419" ht="15.75" customHeight="1">
      <c r="A419" s="38"/>
      <c r="B419" s="39"/>
      <c r="K419" s="40"/>
    </row>
    <row r="420" ht="15.75" customHeight="1">
      <c r="A420" s="38"/>
      <c r="B420" s="39"/>
      <c r="K420" s="40"/>
    </row>
    <row r="421" ht="15.75" customHeight="1">
      <c r="A421" s="38"/>
      <c r="B421" s="39"/>
      <c r="K421" s="40"/>
    </row>
    <row r="422" ht="15.75" customHeight="1">
      <c r="A422" s="38"/>
      <c r="B422" s="39"/>
      <c r="K422" s="40"/>
    </row>
    <row r="423" ht="15.75" customHeight="1">
      <c r="A423" s="38"/>
      <c r="B423" s="39"/>
      <c r="K423" s="40"/>
    </row>
    <row r="424" ht="15.75" customHeight="1">
      <c r="A424" s="38"/>
      <c r="B424" s="39"/>
      <c r="K424" s="40"/>
    </row>
    <row r="425" ht="15.75" customHeight="1">
      <c r="A425" s="38"/>
      <c r="B425" s="39"/>
      <c r="K425" s="40"/>
    </row>
    <row r="426" ht="15.75" customHeight="1">
      <c r="A426" s="38"/>
      <c r="B426" s="39"/>
      <c r="K426" s="40"/>
    </row>
    <row r="427" ht="15.75" customHeight="1">
      <c r="A427" s="38"/>
      <c r="B427" s="39"/>
      <c r="K427" s="40"/>
    </row>
    <row r="428" ht="15.75" customHeight="1">
      <c r="A428" s="38"/>
      <c r="B428" s="39"/>
      <c r="K428" s="40"/>
    </row>
    <row r="429" ht="15.75" customHeight="1">
      <c r="A429" s="38"/>
      <c r="B429" s="39"/>
      <c r="K429" s="40"/>
    </row>
    <row r="430" ht="15.75" customHeight="1">
      <c r="A430" s="38"/>
      <c r="B430" s="39"/>
      <c r="K430" s="40"/>
    </row>
    <row r="431" ht="15.75" customHeight="1">
      <c r="A431" s="38"/>
      <c r="B431" s="39"/>
      <c r="K431" s="40"/>
    </row>
    <row r="432" ht="15.75" customHeight="1">
      <c r="A432" s="38"/>
      <c r="B432" s="39"/>
      <c r="K432" s="40"/>
    </row>
    <row r="433" ht="15.75" customHeight="1">
      <c r="A433" s="38"/>
      <c r="B433" s="39"/>
      <c r="K433" s="40"/>
    </row>
    <row r="434" ht="15.75" customHeight="1">
      <c r="A434" s="38"/>
      <c r="B434" s="39"/>
      <c r="K434" s="40"/>
    </row>
    <row r="435" ht="15.75" customHeight="1">
      <c r="A435" s="38"/>
      <c r="B435" s="39"/>
      <c r="K435" s="40"/>
    </row>
    <row r="436" ht="15.75" customHeight="1">
      <c r="A436" s="38"/>
      <c r="B436" s="39"/>
      <c r="K436" s="40"/>
    </row>
    <row r="437" ht="15.75" customHeight="1">
      <c r="A437" s="38"/>
      <c r="B437" s="39"/>
      <c r="K437" s="40"/>
    </row>
    <row r="438" ht="15.75" customHeight="1">
      <c r="A438" s="38"/>
      <c r="B438" s="39"/>
      <c r="K438" s="40"/>
    </row>
    <row r="439" ht="15.75" customHeight="1">
      <c r="A439" s="38"/>
      <c r="B439" s="39"/>
      <c r="K439" s="40"/>
    </row>
    <row r="440" ht="15.75" customHeight="1">
      <c r="A440" s="38"/>
      <c r="B440" s="39"/>
      <c r="K440" s="40"/>
    </row>
    <row r="441" ht="15.75" customHeight="1">
      <c r="A441" s="38"/>
      <c r="B441" s="39"/>
      <c r="K441" s="40"/>
    </row>
    <row r="442" ht="15.75" customHeight="1">
      <c r="A442" s="38"/>
      <c r="B442" s="39"/>
      <c r="K442" s="40"/>
    </row>
    <row r="443" ht="15.75" customHeight="1">
      <c r="A443" s="38"/>
      <c r="B443" s="39"/>
      <c r="K443" s="40"/>
    </row>
    <row r="444" ht="15.75" customHeight="1">
      <c r="A444" s="38"/>
      <c r="B444" s="39"/>
      <c r="K444" s="40"/>
    </row>
    <row r="445" ht="15.75" customHeight="1">
      <c r="A445" s="38"/>
      <c r="B445" s="39"/>
      <c r="K445" s="40"/>
    </row>
    <row r="446" ht="15.75" customHeight="1">
      <c r="A446" s="38"/>
      <c r="B446" s="39"/>
      <c r="K446" s="40"/>
    </row>
    <row r="447" ht="15.75" customHeight="1">
      <c r="A447" s="38"/>
      <c r="B447" s="39"/>
      <c r="K447" s="40"/>
    </row>
    <row r="448" ht="15.75" customHeight="1">
      <c r="A448" s="38"/>
      <c r="B448" s="39"/>
      <c r="K448" s="40"/>
    </row>
    <row r="449" ht="15.75" customHeight="1">
      <c r="A449" s="38"/>
      <c r="B449" s="39"/>
      <c r="K449" s="40"/>
    </row>
    <row r="450" ht="15.75" customHeight="1">
      <c r="A450" s="38"/>
      <c r="B450" s="39"/>
      <c r="K450" s="40"/>
    </row>
    <row r="451" ht="15.75" customHeight="1">
      <c r="A451" s="38"/>
      <c r="B451" s="39"/>
      <c r="K451" s="40"/>
    </row>
    <row r="452" ht="15.75" customHeight="1">
      <c r="A452" s="38"/>
      <c r="B452" s="39"/>
      <c r="K452" s="40"/>
    </row>
    <row r="453" ht="15.75" customHeight="1">
      <c r="A453" s="38"/>
      <c r="B453" s="39"/>
      <c r="K453" s="40"/>
    </row>
    <row r="454" ht="15.75" customHeight="1">
      <c r="A454" s="38"/>
      <c r="B454" s="39"/>
      <c r="K454" s="40"/>
    </row>
    <row r="455" ht="15.75" customHeight="1">
      <c r="A455" s="38"/>
      <c r="B455" s="39"/>
      <c r="K455" s="40"/>
    </row>
    <row r="456" ht="15.75" customHeight="1">
      <c r="A456" s="38"/>
      <c r="B456" s="39"/>
      <c r="K456" s="40"/>
    </row>
    <row r="457" ht="15.75" customHeight="1">
      <c r="A457" s="38"/>
      <c r="B457" s="39"/>
      <c r="K457" s="40"/>
    </row>
    <row r="458" ht="15.75" customHeight="1">
      <c r="A458" s="38"/>
      <c r="B458" s="39"/>
      <c r="K458" s="40"/>
    </row>
    <row r="459" ht="15.75" customHeight="1">
      <c r="A459" s="38"/>
      <c r="B459" s="39"/>
      <c r="K459" s="40"/>
    </row>
    <row r="460" ht="15.75" customHeight="1">
      <c r="A460" s="38"/>
      <c r="B460" s="39"/>
      <c r="K460" s="40"/>
    </row>
    <row r="461" ht="15.75" customHeight="1">
      <c r="A461" s="38"/>
      <c r="B461" s="39"/>
      <c r="K461" s="40"/>
    </row>
    <row r="462" ht="15.75" customHeight="1">
      <c r="A462" s="38"/>
      <c r="B462" s="39"/>
      <c r="K462" s="40"/>
    </row>
    <row r="463" ht="15.75" customHeight="1">
      <c r="A463" s="38"/>
      <c r="B463" s="39"/>
      <c r="K463" s="40"/>
    </row>
    <row r="464" ht="15.75" customHeight="1">
      <c r="A464" s="38"/>
      <c r="B464" s="39"/>
      <c r="K464" s="40"/>
    </row>
    <row r="465" ht="15.75" customHeight="1">
      <c r="A465" s="38"/>
      <c r="B465" s="39"/>
      <c r="K465" s="40"/>
    </row>
    <row r="466" ht="15.75" customHeight="1">
      <c r="A466" s="38"/>
      <c r="B466" s="39"/>
      <c r="K466" s="40"/>
    </row>
    <row r="467" ht="15.75" customHeight="1">
      <c r="A467" s="38"/>
      <c r="B467" s="39"/>
      <c r="K467" s="40"/>
    </row>
    <row r="468" ht="15.75" customHeight="1">
      <c r="A468" s="38"/>
      <c r="B468" s="39"/>
      <c r="K468" s="40"/>
    </row>
    <row r="469" ht="15.75" customHeight="1">
      <c r="A469" s="38"/>
      <c r="B469" s="39"/>
      <c r="K469" s="40"/>
    </row>
    <row r="470" ht="15.75" customHeight="1">
      <c r="A470" s="38"/>
      <c r="B470" s="39"/>
      <c r="K470" s="40"/>
    </row>
    <row r="471" ht="15.75" customHeight="1">
      <c r="A471" s="38"/>
      <c r="B471" s="39"/>
      <c r="K471" s="40"/>
    </row>
    <row r="472" ht="15.75" customHeight="1">
      <c r="A472" s="38"/>
      <c r="B472" s="39"/>
      <c r="K472" s="40"/>
    </row>
    <row r="473" ht="15.75" customHeight="1">
      <c r="A473" s="38"/>
      <c r="B473" s="39"/>
      <c r="K473" s="40"/>
    </row>
    <row r="474" ht="15.75" customHeight="1">
      <c r="A474" s="38"/>
      <c r="B474" s="39"/>
      <c r="K474" s="40"/>
    </row>
    <row r="475" ht="15.75" customHeight="1">
      <c r="A475" s="38"/>
      <c r="B475" s="39"/>
      <c r="K475" s="40"/>
    </row>
    <row r="476" ht="15.75" customHeight="1">
      <c r="A476" s="38"/>
      <c r="B476" s="39"/>
      <c r="K476" s="40"/>
    </row>
    <row r="477" ht="15.75" customHeight="1">
      <c r="A477" s="38"/>
      <c r="B477" s="39"/>
      <c r="K477" s="40"/>
    </row>
    <row r="478" ht="15.75" customHeight="1">
      <c r="A478" s="38"/>
      <c r="B478" s="39"/>
      <c r="K478" s="40"/>
    </row>
    <row r="479" ht="15.75" customHeight="1">
      <c r="A479" s="38"/>
      <c r="B479" s="39"/>
      <c r="K479" s="40"/>
    </row>
    <row r="480" ht="15.75" customHeight="1">
      <c r="A480" s="38"/>
      <c r="B480" s="39"/>
      <c r="K480" s="40"/>
    </row>
    <row r="481" ht="15.75" customHeight="1">
      <c r="A481" s="38"/>
      <c r="B481" s="39"/>
      <c r="K481" s="40"/>
    </row>
    <row r="482" ht="15.75" customHeight="1">
      <c r="A482" s="38"/>
      <c r="B482" s="39"/>
      <c r="K482" s="40"/>
    </row>
    <row r="483" ht="15.75" customHeight="1">
      <c r="A483" s="38"/>
      <c r="B483" s="39"/>
      <c r="K483" s="40"/>
    </row>
    <row r="484" ht="15.75" customHeight="1">
      <c r="A484" s="38"/>
      <c r="B484" s="39"/>
      <c r="K484" s="40"/>
    </row>
    <row r="485" ht="15.75" customHeight="1">
      <c r="A485" s="38"/>
      <c r="B485" s="39"/>
      <c r="K485" s="40"/>
    </row>
    <row r="486" ht="15.75" customHeight="1">
      <c r="A486" s="38"/>
      <c r="B486" s="39"/>
      <c r="K486" s="40"/>
    </row>
    <row r="487" ht="15.75" customHeight="1">
      <c r="A487" s="38"/>
      <c r="B487" s="39"/>
      <c r="K487" s="40"/>
    </row>
    <row r="488" ht="15.75" customHeight="1">
      <c r="A488" s="38"/>
      <c r="B488" s="39"/>
      <c r="K488" s="40"/>
    </row>
    <row r="489" ht="15.75" customHeight="1">
      <c r="A489" s="38"/>
      <c r="B489" s="39"/>
      <c r="K489" s="40"/>
    </row>
    <row r="490" ht="15.75" customHeight="1">
      <c r="A490" s="38"/>
      <c r="B490" s="39"/>
      <c r="K490" s="40"/>
    </row>
    <row r="491" ht="15.75" customHeight="1">
      <c r="A491" s="38"/>
      <c r="B491" s="39"/>
      <c r="K491" s="40"/>
    </row>
    <row r="492" ht="15.75" customHeight="1">
      <c r="A492" s="38"/>
      <c r="B492" s="39"/>
      <c r="K492" s="40"/>
    </row>
    <row r="493" ht="15.75" customHeight="1">
      <c r="A493" s="38"/>
      <c r="B493" s="39"/>
      <c r="K493" s="40"/>
    </row>
    <row r="494" ht="15.75" customHeight="1">
      <c r="A494" s="38"/>
      <c r="B494" s="39"/>
      <c r="K494" s="40"/>
    </row>
    <row r="495" ht="15.75" customHeight="1">
      <c r="A495" s="38"/>
      <c r="B495" s="39"/>
      <c r="K495" s="40"/>
    </row>
    <row r="496" ht="15.75" customHeight="1">
      <c r="A496" s="38"/>
      <c r="B496" s="39"/>
      <c r="K496" s="40"/>
    </row>
    <row r="497" ht="15.75" customHeight="1">
      <c r="A497" s="38"/>
      <c r="B497" s="39"/>
      <c r="K497" s="40"/>
    </row>
    <row r="498" ht="15.75" customHeight="1">
      <c r="A498" s="38"/>
      <c r="B498" s="39"/>
      <c r="K498" s="40"/>
    </row>
    <row r="499" ht="15.75" customHeight="1">
      <c r="A499" s="38"/>
      <c r="B499" s="39"/>
      <c r="K499" s="40"/>
    </row>
    <row r="500" ht="15.75" customHeight="1">
      <c r="A500" s="38"/>
      <c r="B500" s="39"/>
      <c r="K500" s="40"/>
    </row>
    <row r="501" ht="15.75" customHeight="1">
      <c r="A501" s="38"/>
      <c r="B501" s="39"/>
      <c r="K501" s="40"/>
    </row>
    <row r="502" ht="15.75" customHeight="1">
      <c r="A502" s="38"/>
      <c r="B502" s="39"/>
      <c r="K502" s="40"/>
    </row>
    <row r="503" ht="15.75" customHeight="1">
      <c r="A503" s="38"/>
      <c r="B503" s="39"/>
      <c r="K503" s="40"/>
    </row>
    <row r="504" ht="15.75" customHeight="1">
      <c r="A504" s="38"/>
      <c r="B504" s="39"/>
      <c r="K504" s="40"/>
    </row>
    <row r="505" ht="15.75" customHeight="1">
      <c r="A505" s="38"/>
      <c r="B505" s="39"/>
      <c r="K505" s="40"/>
    </row>
    <row r="506" ht="15.75" customHeight="1">
      <c r="A506" s="38"/>
      <c r="B506" s="39"/>
      <c r="K506" s="40"/>
    </row>
    <row r="507" ht="15.75" customHeight="1">
      <c r="A507" s="38"/>
      <c r="B507" s="39"/>
      <c r="K507" s="40"/>
    </row>
    <row r="508" ht="15.75" customHeight="1">
      <c r="A508" s="38"/>
      <c r="B508" s="39"/>
      <c r="K508" s="40"/>
    </row>
    <row r="509" ht="15.75" customHeight="1">
      <c r="A509" s="38"/>
      <c r="B509" s="39"/>
      <c r="K509" s="40"/>
    </row>
    <row r="510" ht="15.75" customHeight="1">
      <c r="A510" s="38"/>
      <c r="B510" s="39"/>
      <c r="K510" s="40"/>
    </row>
    <row r="511" ht="15.75" customHeight="1">
      <c r="A511" s="38"/>
      <c r="B511" s="39"/>
      <c r="K511" s="40"/>
    </row>
    <row r="512" ht="15.75" customHeight="1">
      <c r="A512" s="38"/>
      <c r="B512" s="39"/>
      <c r="K512" s="40"/>
    </row>
    <row r="513" ht="15.75" customHeight="1">
      <c r="A513" s="38"/>
      <c r="B513" s="39"/>
      <c r="K513" s="40"/>
    </row>
    <row r="514" ht="15.75" customHeight="1">
      <c r="A514" s="38"/>
      <c r="B514" s="39"/>
      <c r="K514" s="40"/>
    </row>
    <row r="515" ht="15.75" customHeight="1">
      <c r="A515" s="38"/>
      <c r="B515" s="39"/>
      <c r="K515" s="40"/>
    </row>
    <row r="516" ht="15.75" customHeight="1">
      <c r="A516" s="38"/>
      <c r="B516" s="39"/>
      <c r="K516" s="40"/>
    </row>
    <row r="517" ht="15.75" customHeight="1">
      <c r="A517" s="38"/>
      <c r="B517" s="39"/>
      <c r="K517" s="40"/>
    </row>
    <row r="518" ht="15.75" customHeight="1">
      <c r="A518" s="38"/>
      <c r="B518" s="39"/>
      <c r="K518" s="40"/>
    </row>
    <row r="519" ht="15.75" customHeight="1">
      <c r="A519" s="38"/>
      <c r="B519" s="39"/>
      <c r="K519" s="40"/>
    </row>
    <row r="520" ht="15.75" customHeight="1">
      <c r="A520" s="38"/>
      <c r="B520" s="39"/>
      <c r="K520" s="40"/>
    </row>
    <row r="521" ht="15.75" customHeight="1">
      <c r="A521" s="38"/>
      <c r="B521" s="39"/>
      <c r="K521" s="40"/>
    </row>
    <row r="522" ht="15.75" customHeight="1">
      <c r="A522" s="38"/>
      <c r="B522" s="39"/>
      <c r="K522" s="40"/>
    </row>
    <row r="523" ht="15.75" customHeight="1">
      <c r="A523" s="38"/>
      <c r="B523" s="39"/>
      <c r="K523" s="40"/>
    </row>
    <row r="524" ht="15.75" customHeight="1">
      <c r="A524" s="38"/>
      <c r="B524" s="39"/>
      <c r="K524" s="40"/>
    </row>
    <row r="525" ht="15.75" customHeight="1">
      <c r="A525" s="38"/>
      <c r="B525" s="39"/>
      <c r="K525" s="40"/>
    </row>
    <row r="526" ht="15.75" customHeight="1">
      <c r="A526" s="38"/>
      <c r="B526" s="39"/>
      <c r="K526" s="40"/>
    </row>
    <row r="527" ht="15.75" customHeight="1">
      <c r="A527" s="38"/>
      <c r="B527" s="39"/>
      <c r="K527" s="40"/>
    </row>
    <row r="528" ht="15.75" customHeight="1">
      <c r="A528" s="38"/>
      <c r="B528" s="39"/>
      <c r="K528" s="40"/>
    </row>
    <row r="529" ht="15.75" customHeight="1">
      <c r="A529" s="38"/>
      <c r="B529" s="39"/>
      <c r="K529" s="40"/>
    </row>
    <row r="530" ht="15.75" customHeight="1">
      <c r="A530" s="38"/>
      <c r="B530" s="39"/>
      <c r="K530" s="40"/>
    </row>
    <row r="531" ht="15.75" customHeight="1">
      <c r="A531" s="38"/>
      <c r="B531" s="39"/>
      <c r="K531" s="40"/>
    </row>
    <row r="532" ht="15.75" customHeight="1">
      <c r="A532" s="38"/>
      <c r="B532" s="39"/>
      <c r="K532" s="40"/>
    </row>
    <row r="533" ht="15.75" customHeight="1">
      <c r="A533" s="38"/>
      <c r="B533" s="39"/>
      <c r="K533" s="40"/>
    </row>
    <row r="534" ht="15.75" customHeight="1">
      <c r="A534" s="38"/>
      <c r="B534" s="39"/>
      <c r="K534" s="40"/>
    </row>
    <row r="535" ht="15.75" customHeight="1">
      <c r="A535" s="38"/>
      <c r="B535" s="39"/>
      <c r="K535" s="40"/>
    </row>
    <row r="536" ht="15.75" customHeight="1">
      <c r="A536" s="38"/>
      <c r="B536" s="39"/>
      <c r="K536" s="40"/>
    </row>
    <row r="537" ht="15.75" customHeight="1">
      <c r="A537" s="38"/>
      <c r="B537" s="39"/>
      <c r="K537" s="40"/>
    </row>
    <row r="538" ht="15.75" customHeight="1">
      <c r="A538" s="38"/>
      <c r="B538" s="39"/>
      <c r="K538" s="40"/>
    </row>
    <row r="539" ht="15.75" customHeight="1">
      <c r="A539" s="38"/>
      <c r="B539" s="39"/>
      <c r="K539" s="40"/>
    </row>
    <row r="540" ht="15.75" customHeight="1">
      <c r="A540" s="38"/>
      <c r="B540" s="39"/>
      <c r="K540" s="40"/>
    </row>
    <row r="541" ht="15.75" customHeight="1">
      <c r="A541" s="38"/>
      <c r="B541" s="39"/>
      <c r="K541" s="40"/>
    </row>
    <row r="542" ht="15.75" customHeight="1">
      <c r="A542" s="38"/>
      <c r="B542" s="39"/>
      <c r="K542" s="40"/>
    </row>
    <row r="543" ht="15.75" customHeight="1">
      <c r="A543" s="38"/>
      <c r="B543" s="39"/>
      <c r="K543" s="40"/>
    </row>
    <row r="544" ht="15.75" customHeight="1">
      <c r="A544" s="38"/>
      <c r="B544" s="39"/>
      <c r="K544" s="40"/>
    </row>
    <row r="545" ht="15.75" customHeight="1">
      <c r="A545" s="38"/>
      <c r="B545" s="39"/>
      <c r="K545" s="40"/>
    </row>
    <row r="546" ht="15.75" customHeight="1">
      <c r="A546" s="38"/>
      <c r="B546" s="39"/>
      <c r="K546" s="40"/>
    </row>
    <row r="547" ht="15.75" customHeight="1">
      <c r="A547" s="38"/>
      <c r="B547" s="39"/>
      <c r="K547" s="40"/>
    </row>
    <row r="548" ht="15.75" customHeight="1">
      <c r="A548" s="38"/>
      <c r="B548" s="39"/>
      <c r="K548" s="40"/>
    </row>
    <row r="549" ht="15.75" customHeight="1">
      <c r="A549" s="38"/>
      <c r="B549" s="39"/>
      <c r="K549" s="40"/>
    </row>
    <row r="550" ht="15.75" customHeight="1">
      <c r="A550" s="38"/>
      <c r="B550" s="39"/>
      <c r="K550" s="40"/>
    </row>
    <row r="551" ht="15.75" customHeight="1">
      <c r="A551" s="38"/>
      <c r="B551" s="39"/>
      <c r="K551" s="40"/>
    </row>
    <row r="552" ht="15.75" customHeight="1">
      <c r="A552" s="38"/>
      <c r="B552" s="39"/>
      <c r="K552" s="40"/>
    </row>
    <row r="553" ht="15.75" customHeight="1">
      <c r="A553" s="38"/>
      <c r="B553" s="39"/>
      <c r="K553" s="40"/>
    </row>
    <row r="554" ht="15.75" customHeight="1">
      <c r="A554" s="38"/>
      <c r="B554" s="39"/>
      <c r="K554" s="40"/>
    </row>
    <row r="555" ht="15.75" customHeight="1">
      <c r="A555" s="38"/>
      <c r="B555" s="39"/>
      <c r="K555" s="40"/>
    </row>
    <row r="556" ht="15.75" customHeight="1">
      <c r="A556" s="38"/>
      <c r="B556" s="39"/>
      <c r="K556" s="40"/>
    </row>
    <row r="557" ht="15.75" customHeight="1">
      <c r="A557" s="38"/>
      <c r="B557" s="39"/>
      <c r="K557" s="40"/>
    </row>
    <row r="558" ht="15.75" customHeight="1">
      <c r="A558" s="38"/>
      <c r="B558" s="39"/>
      <c r="K558" s="40"/>
    </row>
    <row r="559" ht="15.75" customHeight="1">
      <c r="A559" s="38"/>
      <c r="B559" s="39"/>
      <c r="K559" s="40"/>
    </row>
    <row r="560" ht="15.75" customHeight="1">
      <c r="A560" s="38"/>
      <c r="B560" s="39"/>
      <c r="K560" s="40"/>
    </row>
    <row r="561" ht="15.75" customHeight="1">
      <c r="A561" s="38"/>
      <c r="B561" s="39"/>
      <c r="K561" s="40"/>
    </row>
    <row r="562" ht="15.75" customHeight="1">
      <c r="A562" s="38"/>
      <c r="B562" s="39"/>
      <c r="K562" s="40"/>
    </row>
    <row r="563" ht="15.75" customHeight="1">
      <c r="A563" s="38"/>
      <c r="B563" s="39"/>
      <c r="K563" s="40"/>
    </row>
    <row r="564" ht="15.75" customHeight="1">
      <c r="A564" s="38"/>
      <c r="B564" s="39"/>
      <c r="K564" s="40"/>
    </row>
    <row r="565" ht="15.75" customHeight="1">
      <c r="A565" s="38"/>
      <c r="B565" s="39"/>
      <c r="K565" s="40"/>
    </row>
    <row r="566" ht="15.75" customHeight="1">
      <c r="A566" s="38"/>
      <c r="B566" s="39"/>
      <c r="K566" s="40"/>
    </row>
    <row r="567" ht="15.75" customHeight="1">
      <c r="A567" s="38"/>
      <c r="B567" s="39"/>
      <c r="K567" s="40"/>
    </row>
    <row r="568" ht="15.75" customHeight="1">
      <c r="A568" s="38"/>
      <c r="B568" s="39"/>
      <c r="K568" s="40"/>
    </row>
    <row r="569" ht="15.75" customHeight="1">
      <c r="A569" s="38"/>
      <c r="B569" s="39"/>
      <c r="K569" s="40"/>
    </row>
    <row r="570" ht="15.75" customHeight="1">
      <c r="A570" s="38"/>
      <c r="B570" s="39"/>
      <c r="K570" s="40"/>
    </row>
    <row r="571" ht="15.75" customHeight="1">
      <c r="A571" s="38"/>
      <c r="B571" s="39"/>
      <c r="K571" s="40"/>
    </row>
    <row r="572" ht="15.75" customHeight="1">
      <c r="A572" s="38"/>
      <c r="B572" s="39"/>
      <c r="K572" s="40"/>
    </row>
    <row r="573" ht="15.75" customHeight="1">
      <c r="A573" s="38"/>
      <c r="B573" s="39"/>
      <c r="K573" s="40"/>
    </row>
    <row r="574" ht="15.75" customHeight="1">
      <c r="A574" s="38"/>
      <c r="B574" s="39"/>
      <c r="K574" s="40"/>
    </row>
    <row r="575" ht="15.75" customHeight="1">
      <c r="A575" s="38"/>
      <c r="B575" s="39"/>
      <c r="K575" s="40"/>
    </row>
    <row r="576" ht="15.75" customHeight="1">
      <c r="A576" s="38"/>
      <c r="B576" s="39"/>
      <c r="K576" s="40"/>
    </row>
    <row r="577" ht="15.75" customHeight="1">
      <c r="A577" s="38"/>
      <c r="B577" s="39"/>
      <c r="K577" s="40"/>
    </row>
    <row r="578" ht="15.75" customHeight="1">
      <c r="A578" s="38"/>
      <c r="B578" s="39"/>
      <c r="K578" s="40"/>
    </row>
    <row r="579" ht="15.75" customHeight="1">
      <c r="A579" s="38"/>
      <c r="B579" s="39"/>
      <c r="K579" s="40"/>
    </row>
    <row r="580" ht="15.75" customHeight="1">
      <c r="A580" s="38"/>
      <c r="B580" s="39"/>
      <c r="K580" s="40"/>
    </row>
    <row r="581" ht="15.75" customHeight="1">
      <c r="A581" s="38"/>
      <c r="B581" s="39"/>
      <c r="K581" s="40"/>
    </row>
    <row r="582" ht="15.75" customHeight="1">
      <c r="A582" s="38"/>
      <c r="B582" s="39"/>
      <c r="K582" s="40"/>
    </row>
    <row r="583" ht="15.75" customHeight="1">
      <c r="A583" s="38"/>
      <c r="B583" s="39"/>
      <c r="K583" s="40"/>
    </row>
    <row r="584" ht="15.75" customHeight="1">
      <c r="A584" s="38"/>
      <c r="B584" s="39"/>
      <c r="K584" s="40"/>
    </row>
    <row r="585" ht="15.75" customHeight="1">
      <c r="A585" s="38"/>
      <c r="B585" s="39"/>
      <c r="K585" s="40"/>
    </row>
    <row r="586" ht="15.75" customHeight="1">
      <c r="A586" s="38"/>
      <c r="B586" s="39"/>
      <c r="K586" s="40"/>
    </row>
    <row r="587" ht="15.75" customHeight="1">
      <c r="A587" s="38"/>
      <c r="B587" s="39"/>
      <c r="K587" s="40"/>
    </row>
    <row r="588" ht="15.75" customHeight="1">
      <c r="A588" s="38"/>
      <c r="B588" s="39"/>
      <c r="K588" s="40"/>
    </row>
    <row r="589" ht="15.75" customHeight="1">
      <c r="A589" s="38"/>
      <c r="B589" s="39"/>
      <c r="K589" s="40"/>
    </row>
    <row r="590" ht="15.75" customHeight="1">
      <c r="A590" s="38"/>
      <c r="B590" s="39"/>
      <c r="K590" s="40"/>
    </row>
    <row r="591" ht="15.75" customHeight="1">
      <c r="A591" s="38"/>
      <c r="B591" s="39"/>
      <c r="K591" s="40"/>
    </row>
    <row r="592" ht="15.75" customHeight="1">
      <c r="A592" s="38"/>
      <c r="B592" s="39"/>
      <c r="K592" s="40"/>
    </row>
    <row r="593" ht="15.75" customHeight="1">
      <c r="A593" s="38"/>
      <c r="B593" s="39"/>
      <c r="K593" s="40"/>
    </row>
    <row r="594" ht="15.75" customHeight="1">
      <c r="A594" s="38"/>
      <c r="B594" s="39"/>
      <c r="K594" s="40"/>
    </row>
    <row r="595" ht="15.75" customHeight="1">
      <c r="A595" s="38"/>
      <c r="B595" s="39"/>
      <c r="K595" s="40"/>
    </row>
    <row r="596" ht="15.75" customHeight="1">
      <c r="A596" s="38"/>
      <c r="B596" s="39"/>
      <c r="K596" s="40"/>
    </row>
    <row r="597" ht="15.75" customHeight="1">
      <c r="A597" s="38"/>
      <c r="B597" s="39"/>
      <c r="K597" s="40"/>
    </row>
    <row r="598" ht="15.75" customHeight="1">
      <c r="A598" s="38"/>
      <c r="B598" s="39"/>
      <c r="K598" s="40"/>
    </row>
    <row r="599" ht="15.75" customHeight="1">
      <c r="A599" s="38"/>
      <c r="B599" s="39"/>
      <c r="K599" s="40"/>
    </row>
    <row r="600" ht="15.75" customHeight="1">
      <c r="A600" s="38"/>
      <c r="B600" s="39"/>
      <c r="K600" s="40"/>
    </row>
    <row r="601" ht="15.75" customHeight="1">
      <c r="A601" s="38"/>
      <c r="B601" s="39"/>
      <c r="K601" s="40"/>
    </row>
    <row r="602" ht="15.75" customHeight="1">
      <c r="A602" s="38"/>
      <c r="B602" s="39"/>
      <c r="K602" s="40"/>
    </row>
    <row r="603" ht="15.75" customHeight="1">
      <c r="A603" s="38"/>
      <c r="B603" s="39"/>
      <c r="K603" s="40"/>
    </row>
    <row r="604" ht="15.75" customHeight="1">
      <c r="A604" s="38"/>
      <c r="B604" s="39"/>
      <c r="K604" s="40"/>
    </row>
    <row r="605" ht="15.75" customHeight="1">
      <c r="A605" s="38"/>
      <c r="B605" s="39"/>
      <c r="K605" s="40"/>
    </row>
    <row r="606" ht="15.75" customHeight="1">
      <c r="A606" s="38"/>
      <c r="B606" s="39"/>
      <c r="K606" s="40"/>
    </row>
    <row r="607" ht="15.75" customHeight="1">
      <c r="A607" s="38"/>
      <c r="B607" s="39"/>
      <c r="K607" s="40"/>
    </row>
    <row r="608" ht="15.75" customHeight="1">
      <c r="A608" s="38"/>
      <c r="B608" s="39"/>
      <c r="K608" s="40"/>
    </row>
    <row r="609" ht="15.75" customHeight="1">
      <c r="A609" s="38"/>
      <c r="B609" s="39"/>
      <c r="K609" s="40"/>
    </row>
    <row r="610" ht="15.75" customHeight="1">
      <c r="A610" s="38"/>
      <c r="B610" s="39"/>
      <c r="K610" s="40"/>
    </row>
    <row r="611" ht="15.75" customHeight="1">
      <c r="A611" s="38"/>
      <c r="B611" s="39"/>
      <c r="K611" s="40"/>
    </row>
    <row r="612" ht="15.75" customHeight="1">
      <c r="A612" s="38"/>
      <c r="B612" s="39"/>
      <c r="K612" s="40"/>
    </row>
    <row r="613" ht="15.75" customHeight="1">
      <c r="A613" s="38"/>
      <c r="B613" s="39"/>
      <c r="K613" s="40"/>
    </row>
    <row r="614" ht="15.75" customHeight="1">
      <c r="A614" s="38"/>
      <c r="B614" s="39"/>
      <c r="K614" s="40"/>
    </row>
    <row r="615" ht="15.75" customHeight="1">
      <c r="A615" s="38"/>
      <c r="B615" s="39"/>
      <c r="K615" s="40"/>
    </row>
    <row r="616" ht="15.75" customHeight="1">
      <c r="A616" s="38"/>
      <c r="B616" s="39"/>
      <c r="K616" s="40"/>
    </row>
    <row r="617" ht="15.75" customHeight="1">
      <c r="A617" s="38"/>
      <c r="B617" s="39"/>
      <c r="K617" s="40"/>
    </row>
    <row r="618" ht="15.75" customHeight="1">
      <c r="A618" s="38"/>
      <c r="B618" s="39"/>
      <c r="K618" s="40"/>
    </row>
    <row r="619" ht="15.75" customHeight="1">
      <c r="A619" s="38"/>
      <c r="B619" s="39"/>
      <c r="K619" s="40"/>
    </row>
    <row r="620" ht="15.75" customHeight="1">
      <c r="A620" s="38"/>
      <c r="B620" s="39"/>
      <c r="K620" s="40"/>
    </row>
    <row r="621" ht="15.75" customHeight="1">
      <c r="A621" s="38"/>
      <c r="B621" s="39"/>
      <c r="K621" s="40"/>
    </row>
    <row r="622" ht="15.75" customHeight="1">
      <c r="A622" s="38"/>
      <c r="B622" s="39"/>
      <c r="K622" s="40"/>
    </row>
    <row r="623" ht="15.75" customHeight="1">
      <c r="A623" s="38"/>
      <c r="B623" s="39"/>
      <c r="K623" s="40"/>
    </row>
    <row r="624" ht="15.75" customHeight="1">
      <c r="A624" s="38"/>
      <c r="B624" s="39"/>
      <c r="K624" s="40"/>
    </row>
    <row r="625" ht="15.75" customHeight="1">
      <c r="A625" s="38"/>
      <c r="B625" s="39"/>
      <c r="K625" s="40"/>
    </row>
    <row r="626" ht="15.75" customHeight="1">
      <c r="A626" s="38"/>
      <c r="B626" s="39"/>
      <c r="K626" s="40"/>
    </row>
    <row r="627" ht="15.75" customHeight="1">
      <c r="A627" s="38"/>
      <c r="B627" s="39"/>
      <c r="K627" s="40"/>
    </row>
    <row r="628" ht="15.75" customHeight="1">
      <c r="A628" s="38"/>
      <c r="B628" s="39"/>
      <c r="K628" s="40"/>
    </row>
    <row r="629" ht="15.75" customHeight="1">
      <c r="A629" s="38"/>
      <c r="B629" s="39"/>
      <c r="K629" s="40"/>
    </row>
    <row r="630" ht="15.75" customHeight="1">
      <c r="A630" s="38"/>
      <c r="B630" s="39"/>
      <c r="K630" s="40"/>
    </row>
    <row r="631" ht="15.75" customHeight="1">
      <c r="A631" s="38"/>
      <c r="B631" s="39"/>
      <c r="K631" s="40"/>
    </row>
    <row r="632" ht="15.75" customHeight="1">
      <c r="A632" s="38"/>
      <c r="B632" s="39"/>
      <c r="K632" s="40"/>
    </row>
    <row r="633" ht="15.75" customHeight="1">
      <c r="A633" s="38"/>
      <c r="B633" s="39"/>
      <c r="K633" s="40"/>
    </row>
    <row r="634" ht="15.75" customHeight="1">
      <c r="A634" s="38"/>
      <c r="B634" s="39"/>
      <c r="K634" s="40"/>
    </row>
    <row r="635" ht="15.75" customHeight="1">
      <c r="A635" s="38"/>
      <c r="B635" s="39"/>
      <c r="K635" s="40"/>
    </row>
    <row r="636" ht="15.75" customHeight="1">
      <c r="A636" s="38"/>
      <c r="B636" s="39"/>
      <c r="K636" s="40"/>
    </row>
    <row r="637" ht="15.75" customHeight="1">
      <c r="A637" s="38"/>
      <c r="B637" s="39"/>
      <c r="K637" s="40"/>
    </row>
    <row r="638" ht="15.75" customHeight="1">
      <c r="A638" s="38"/>
      <c r="B638" s="39"/>
      <c r="K638" s="40"/>
    </row>
    <row r="639" ht="15.75" customHeight="1">
      <c r="A639" s="38"/>
      <c r="B639" s="39"/>
      <c r="K639" s="40"/>
    </row>
    <row r="640" ht="15.75" customHeight="1">
      <c r="A640" s="38"/>
      <c r="B640" s="39"/>
      <c r="K640" s="40"/>
    </row>
    <row r="641" ht="15.75" customHeight="1">
      <c r="A641" s="38"/>
      <c r="B641" s="39"/>
      <c r="K641" s="40"/>
    </row>
    <row r="642" ht="15.75" customHeight="1">
      <c r="A642" s="38"/>
      <c r="B642" s="39"/>
      <c r="K642" s="40"/>
    </row>
    <row r="643" ht="15.75" customHeight="1">
      <c r="A643" s="38"/>
      <c r="B643" s="39"/>
      <c r="K643" s="40"/>
    </row>
    <row r="644" ht="15.75" customHeight="1">
      <c r="A644" s="38"/>
      <c r="B644" s="39"/>
      <c r="K644" s="40"/>
    </row>
    <row r="645" ht="15.75" customHeight="1">
      <c r="A645" s="38"/>
      <c r="B645" s="39"/>
      <c r="K645" s="40"/>
    </row>
    <row r="646" ht="15.75" customHeight="1">
      <c r="A646" s="38"/>
      <c r="B646" s="39"/>
      <c r="K646" s="40"/>
    </row>
    <row r="647" ht="15.75" customHeight="1">
      <c r="A647" s="38"/>
      <c r="B647" s="39"/>
      <c r="K647" s="40"/>
    </row>
    <row r="648" ht="15.75" customHeight="1">
      <c r="A648" s="38"/>
      <c r="B648" s="39"/>
      <c r="K648" s="40"/>
    </row>
    <row r="649" ht="15.75" customHeight="1">
      <c r="A649" s="38"/>
      <c r="B649" s="39"/>
      <c r="K649" s="40"/>
    </row>
    <row r="650" ht="15.75" customHeight="1">
      <c r="A650" s="38"/>
      <c r="B650" s="39"/>
      <c r="K650" s="40"/>
    </row>
    <row r="651" ht="15.75" customHeight="1">
      <c r="A651" s="38"/>
      <c r="B651" s="39"/>
      <c r="K651" s="40"/>
    </row>
    <row r="652" ht="15.75" customHeight="1">
      <c r="A652" s="38"/>
      <c r="B652" s="39"/>
      <c r="K652" s="40"/>
    </row>
    <row r="653" ht="15.75" customHeight="1">
      <c r="A653" s="38"/>
      <c r="B653" s="39"/>
      <c r="K653" s="40"/>
    </row>
    <row r="654" ht="15.75" customHeight="1">
      <c r="A654" s="38"/>
      <c r="B654" s="39"/>
      <c r="K654" s="40"/>
    </row>
    <row r="655" ht="15.75" customHeight="1">
      <c r="A655" s="38"/>
      <c r="B655" s="39"/>
      <c r="K655" s="40"/>
    </row>
    <row r="656" ht="15.75" customHeight="1">
      <c r="A656" s="38"/>
      <c r="B656" s="39"/>
      <c r="K656" s="40"/>
    </row>
    <row r="657" ht="15.75" customHeight="1">
      <c r="A657" s="38"/>
      <c r="B657" s="39"/>
      <c r="K657" s="40"/>
    </row>
    <row r="658" ht="15.75" customHeight="1">
      <c r="A658" s="38"/>
      <c r="B658" s="39"/>
      <c r="K658" s="40"/>
    </row>
    <row r="659" ht="15.75" customHeight="1">
      <c r="A659" s="38"/>
      <c r="B659" s="39"/>
      <c r="K659" s="40"/>
    </row>
    <row r="660" ht="15.75" customHeight="1">
      <c r="A660" s="38"/>
      <c r="B660" s="39"/>
      <c r="K660" s="40"/>
    </row>
    <row r="661" ht="15.75" customHeight="1">
      <c r="A661" s="38"/>
      <c r="B661" s="39"/>
      <c r="K661" s="40"/>
    </row>
    <row r="662" ht="15.75" customHeight="1">
      <c r="A662" s="38"/>
      <c r="B662" s="39"/>
      <c r="K662" s="40"/>
    </row>
    <row r="663" ht="15.75" customHeight="1">
      <c r="A663" s="38"/>
      <c r="B663" s="39"/>
      <c r="K663" s="40"/>
    </row>
    <row r="664" ht="15.75" customHeight="1">
      <c r="A664" s="38"/>
      <c r="B664" s="39"/>
      <c r="K664" s="40"/>
    </row>
    <row r="665" ht="15.75" customHeight="1">
      <c r="A665" s="38"/>
      <c r="B665" s="39"/>
      <c r="K665" s="40"/>
    </row>
    <row r="666" ht="15.75" customHeight="1">
      <c r="A666" s="38"/>
      <c r="B666" s="39"/>
      <c r="K666" s="40"/>
    </row>
    <row r="667" ht="15.75" customHeight="1">
      <c r="A667" s="38"/>
      <c r="B667" s="39"/>
      <c r="K667" s="40"/>
    </row>
    <row r="668" ht="15.75" customHeight="1">
      <c r="A668" s="38"/>
      <c r="B668" s="39"/>
      <c r="K668" s="40"/>
    </row>
    <row r="669" ht="15.75" customHeight="1">
      <c r="A669" s="38"/>
      <c r="B669" s="39"/>
      <c r="K669" s="40"/>
    </row>
    <row r="670" ht="15.75" customHeight="1">
      <c r="A670" s="38"/>
      <c r="B670" s="39"/>
      <c r="K670" s="40"/>
    </row>
    <row r="671" ht="15.75" customHeight="1">
      <c r="A671" s="38"/>
      <c r="B671" s="39"/>
      <c r="K671" s="40"/>
    </row>
    <row r="672" ht="15.75" customHeight="1">
      <c r="A672" s="38"/>
      <c r="B672" s="39"/>
      <c r="K672" s="40"/>
    </row>
    <row r="673" ht="15.75" customHeight="1">
      <c r="A673" s="38"/>
      <c r="B673" s="39"/>
      <c r="K673" s="40"/>
    </row>
    <row r="674" ht="15.75" customHeight="1">
      <c r="A674" s="38"/>
      <c r="B674" s="39"/>
      <c r="K674" s="40"/>
    </row>
    <row r="675" ht="15.75" customHeight="1">
      <c r="A675" s="38"/>
      <c r="B675" s="39"/>
      <c r="K675" s="40"/>
    </row>
    <row r="676" ht="15.75" customHeight="1">
      <c r="A676" s="38"/>
      <c r="B676" s="39"/>
      <c r="K676" s="40"/>
    </row>
    <row r="677" ht="15.75" customHeight="1">
      <c r="A677" s="38"/>
      <c r="B677" s="39"/>
      <c r="K677" s="40"/>
    </row>
    <row r="678" ht="15.75" customHeight="1">
      <c r="A678" s="38"/>
      <c r="B678" s="39"/>
      <c r="K678" s="40"/>
    </row>
    <row r="679" ht="15.75" customHeight="1">
      <c r="A679" s="38"/>
      <c r="B679" s="39"/>
      <c r="K679" s="40"/>
    </row>
    <row r="680" ht="15.75" customHeight="1">
      <c r="A680" s="38"/>
      <c r="B680" s="39"/>
      <c r="K680" s="40"/>
    </row>
    <row r="681" ht="15.75" customHeight="1">
      <c r="A681" s="38"/>
      <c r="B681" s="39"/>
      <c r="K681" s="40"/>
    </row>
    <row r="682" ht="15.75" customHeight="1">
      <c r="A682" s="38"/>
      <c r="B682" s="39"/>
      <c r="K682" s="40"/>
    </row>
    <row r="683" ht="15.75" customHeight="1">
      <c r="A683" s="38"/>
      <c r="B683" s="39"/>
      <c r="K683" s="40"/>
    </row>
    <row r="684" ht="15.75" customHeight="1">
      <c r="A684" s="38"/>
      <c r="B684" s="39"/>
      <c r="K684" s="40"/>
    </row>
    <row r="685" ht="15.75" customHeight="1">
      <c r="A685" s="38"/>
      <c r="B685" s="39"/>
      <c r="K685" s="40"/>
    </row>
    <row r="686" ht="15.75" customHeight="1">
      <c r="A686" s="38"/>
      <c r="B686" s="39"/>
      <c r="K686" s="40"/>
    </row>
    <row r="687" ht="15.75" customHeight="1">
      <c r="A687" s="38"/>
      <c r="B687" s="39"/>
      <c r="K687" s="40"/>
    </row>
    <row r="688" ht="15.75" customHeight="1">
      <c r="A688" s="38"/>
      <c r="B688" s="39"/>
      <c r="K688" s="40"/>
    </row>
    <row r="689" ht="15.75" customHeight="1">
      <c r="A689" s="38"/>
      <c r="B689" s="39"/>
      <c r="K689" s="40"/>
    </row>
    <row r="690" ht="15.75" customHeight="1">
      <c r="A690" s="38"/>
      <c r="B690" s="39"/>
      <c r="K690" s="40"/>
    </row>
    <row r="691" ht="15.75" customHeight="1">
      <c r="A691" s="38"/>
      <c r="B691" s="39"/>
      <c r="K691" s="40"/>
    </row>
    <row r="692" ht="15.75" customHeight="1">
      <c r="A692" s="38"/>
      <c r="B692" s="39"/>
      <c r="K692" s="40"/>
    </row>
    <row r="693" ht="15.75" customHeight="1">
      <c r="A693" s="38"/>
      <c r="B693" s="39"/>
      <c r="K693" s="40"/>
    </row>
    <row r="694" ht="15.75" customHeight="1">
      <c r="A694" s="38"/>
      <c r="B694" s="39"/>
      <c r="K694" s="40"/>
    </row>
    <row r="695" ht="15.75" customHeight="1">
      <c r="A695" s="38"/>
      <c r="B695" s="39"/>
      <c r="K695" s="40"/>
    </row>
    <row r="696" ht="15.75" customHeight="1">
      <c r="A696" s="38"/>
      <c r="B696" s="39"/>
      <c r="K696" s="40"/>
    </row>
    <row r="697" ht="15.75" customHeight="1">
      <c r="A697" s="38"/>
      <c r="B697" s="39"/>
      <c r="K697" s="40"/>
    </row>
    <row r="698" ht="15.75" customHeight="1">
      <c r="A698" s="38"/>
      <c r="B698" s="39"/>
      <c r="K698" s="40"/>
    </row>
    <row r="699" ht="15.75" customHeight="1">
      <c r="A699" s="38"/>
      <c r="B699" s="39"/>
      <c r="K699" s="40"/>
    </row>
    <row r="700" ht="15.75" customHeight="1">
      <c r="A700" s="38"/>
      <c r="B700" s="39"/>
      <c r="K700" s="40"/>
    </row>
    <row r="701" ht="15.75" customHeight="1">
      <c r="A701" s="38"/>
      <c r="B701" s="39"/>
      <c r="K701" s="40"/>
    </row>
    <row r="702" ht="15.75" customHeight="1">
      <c r="A702" s="38"/>
      <c r="B702" s="39"/>
      <c r="K702" s="40"/>
    </row>
    <row r="703" ht="15.75" customHeight="1">
      <c r="A703" s="38"/>
      <c r="B703" s="39"/>
      <c r="K703" s="40"/>
    </row>
    <row r="704" ht="15.75" customHeight="1">
      <c r="A704" s="38"/>
      <c r="B704" s="39"/>
      <c r="K704" s="40"/>
    </row>
    <row r="705" ht="15.75" customHeight="1">
      <c r="A705" s="38"/>
      <c r="B705" s="39"/>
      <c r="K705" s="40"/>
    </row>
    <row r="706" ht="15.75" customHeight="1">
      <c r="A706" s="38"/>
      <c r="B706" s="39"/>
      <c r="K706" s="40"/>
    </row>
    <row r="707" ht="15.75" customHeight="1">
      <c r="A707" s="38"/>
      <c r="B707" s="39"/>
      <c r="K707" s="40"/>
    </row>
    <row r="708" ht="15.75" customHeight="1">
      <c r="A708" s="38"/>
      <c r="B708" s="39"/>
      <c r="K708" s="40"/>
    </row>
    <row r="709" ht="15.75" customHeight="1">
      <c r="A709" s="38"/>
      <c r="B709" s="39"/>
      <c r="K709" s="40"/>
    </row>
    <row r="710" ht="15.75" customHeight="1">
      <c r="A710" s="38"/>
      <c r="B710" s="39"/>
      <c r="K710" s="40"/>
    </row>
    <row r="711" ht="15.75" customHeight="1">
      <c r="A711" s="38"/>
      <c r="B711" s="39"/>
      <c r="K711" s="40"/>
    </row>
    <row r="712" ht="15.75" customHeight="1">
      <c r="A712" s="38"/>
      <c r="B712" s="39"/>
      <c r="K712" s="40"/>
    </row>
    <row r="713" ht="15.75" customHeight="1">
      <c r="A713" s="38"/>
      <c r="B713" s="39"/>
      <c r="K713" s="40"/>
    </row>
    <row r="714" ht="15.75" customHeight="1">
      <c r="A714" s="38"/>
      <c r="B714" s="39"/>
      <c r="K714" s="40"/>
    </row>
    <row r="715" ht="15.75" customHeight="1">
      <c r="A715" s="38"/>
      <c r="B715" s="39"/>
      <c r="K715" s="40"/>
    </row>
    <row r="716" ht="15.75" customHeight="1">
      <c r="A716" s="38"/>
      <c r="B716" s="39"/>
      <c r="K716" s="40"/>
    </row>
    <row r="717" ht="15.75" customHeight="1">
      <c r="A717" s="38"/>
      <c r="B717" s="39"/>
      <c r="K717" s="40"/>
    </row>
    <row r="718" ht="15.75" customHeight="1">
      <c r="A718" s="38"/>
      <c r="B718" s="39"/>
      <c r="K718" s="40"/>
    </row>
    <row r="719" ht="15.75" customHeight="1">
      <c r="A719" s="38"/>
      <c r="B719" s="39"/>
      <c r="K719" s="40"/>
    </row>
    <row r="720" ht="15.75" customHeight="1">
      <c r="A720" s="38"/>
      <c r="B720" s="39"/>
      <c r="K720" s="40"/>
    </row>
    <row r="721" ht="15.75" customHeight="1">
      <c r="A721" s="38"/>
      <c r="B721" s="39"/>
      <c r="K721" s="40"/>
    </row>
    <row r="722" ht="15.75" customHeight="1">
      <c r="A722" s="38"/>
      <c r="B722" s="39"/>
      <c r="K722" s="40"/>
    </row>
    <row r="723" ht="15.75" customHeight="1">
      <c r="A723" s="38"/>
      <c r="B723" s="39"/>
      <c r="K723" s="40"/>
    </row>
    <row r="724" ht="15.75" customHeight="1">
      <c r="A724" s="38"/>
      <c r="B724" s="39"/>
      <c r="K724" s="40"/>
    </row>
    <row r="725" ht="15.75" customHeight="1">
      <c r="A725" s="38"/>
      <c r="B725" s="39"/>
      <c r="K725" s="40"/>
    </row>
    <row r="726" ht="15.75" customHeight="1">
      <c r="A726" s="38"/>
      <c r="B726" s="39"/>
      <c r="K726" s="40"/>
    </row>
    <row r="727" ht="15.75" customHeight="1">
      <c r="A727" s="38"/>
      <c r="B727" s="39"/>
      <c r="K727" s="40"/>
    </row>
    <row r="728" ht="15.75" customHeight="1">
      <c r="A728" s="38"/>
      <c r="B728" s="39"/>
      <c r="K728" s="40"/>
    </row>
    <row r="729" ht="15.75" customHeight="1">
      <c r="A729" s="38"/>
      <c r="B729" s="39"/>
      <c r="K729" s="40"/>
    </row>
    <row r="730" ht="15.75" customHeight="1">
      <c r="A730" s="38"/>
      <c r="B730" s="39"/>
      <c r="K730" s="40"/>
    </row>
    <row r="731" ht="15.75" customHeight="1">
      <c r="A731" s="38"/>
      <c r="B731" s="39"/>
      <c r="K731" s="40"/>
    </row>
    <row r="732" ht="15.75" customHeight="1">
      <c r="A732" s="38"/>
      <c r="B732" s="39"/>
      <c r="K732" s="40"/>
    </row>
    <row r="733" ht="15.75" customHeight="1">
      <c r="A733" s="38"/>
      <c r="B733" s="39"/>
      <c r="K733" s="40"/>
    </row>
    <row r="734" ht="15.75" customHeight="1">
      <c r="A734" s="38"/>
      <c r="B734" s="39"/>
      <c r="K734" s="40"/>
    </row>
    <row r="735" ht="15.75" customHeight="1">
      <c r="A735" s="38"/>
      <c r="B735" s="39"/>
      <c r="K735" s="40"/>
    </row>
    <row r="736" ht="15.75" customHeight="1">
      <c r="A736" s="38"/>
      <c r="B736" s="39"/>
      <c r="K736" s="40"/>
    </row>
    <row r="737" ht="15.75" customHeight="1">
      <c r="A737" s="38"/>
      <c r="B737" s="39"/>
      <c r="K737" s="40"/>
    </row>
    <row r="738" ht="15.75" customHeight="1">
      <c r="A738" s="38"/>
      <c r="B738" s="39"/>
      <c r="K738" s="40"/>
    </row>
    <row r="739" ht="15.75" customHeight="1">
      <c r="A739" s="38"/>
      <c r="B739" s="39"/>
      <c r="K739" s="40"/>
    </row>
    <row r="740" ht="15.75" customHeight="1">
      <c r="A740" s="38"/>
      <c r="B740" s="39"/>
      <c r="K740" s="40"/>
    </row>
    <row r="741" ht="15.75" customHeight="1">
      <c r="A741" s="38"/>
      <c r="B741" s="39"/>
      <c r="K741" s="40"/>
    </row>
    <row r="742" ht="15.75" customHeight="1">
      <c r="A742" s="38"/>
      <c r="B742" s="39"/>
      <c r="K742" s="40"/>
    </row>
    <row r="743" ht="15.75" customHeight="1">
      <c r="A743" s="38"/>
      <c r="B743" s="39"/>
      <c r="K743" s="40"/>
    </row>
    <row r="744" ht="15.75" customHeight="1">
      <c r="A744" s="38"/>
      <c r="B744" s="39"/>
      <c r="K744" s="40"/>
    </row>
    <row r="745" ht="15.75" customHeight="1">
      <c r="A745" s="38"/>
      <c r="B745" s="39"/>
      <c r="K745" s="40"/>
    </row>
    <row r="746" ht="15.75" customHeight="1">
      <c r="A746" s="38"/>
      <c r="B746" s="39"/>
      <c r="K746" s="40"/>
    </row>
    <row r="747" ht="15.75" customHeight="1">
      <c r="A747" s="38"/>
      <c r="B747" s="39"/>
      <c r="K747" s="40"/>
    </row>
    <row r="748" ht="15.75" customHeight="1">
      <c r="A748" s="38"/>
      <c r="B748" s="39"/>
      <c r="K748" s="40"/>
    </row>
    <row r="749" ht="15.75" customHeight="1">
      <c r="A749" s="38"/>
      <c r="B749" s="39"/>
      <c r="K749" s="40"/>
    </row>
    <row r="750" ht="15.75" customHeight="1">
      <c r="A750" s="38"/>
      <c r="B750" s="39"/>
      <c r="K750" s="40"/>
    </row>
    <row r="751" ht="15.75" customHeight="1">
      <c r="A751" s="38"/>
      <c r="B751" s="39"/>
      <c r="K751" s="40"/>
    </row>
    <row r="752" ht="15.75" customHeight="1">
      <c r="A752" s="38"/>
      <c r="B752" s="39"/>
      <c r="K752" s="40"/>
    </row>
    <row r="753" ht="15.75" customHeight="1">
      <c r="A753" s="38"/>
      <c r="B753" s="39"/>
      <c r="K753" s="40"/>
    </row>
    <row r="754" ht="15.75" customHeight="1">
      <c r="A754" s="38"/>
      <c r="B754" s="39"/>
      <c r="K754" s="40"/>
    </row>
    <row r="755" ht="15.75" customHeight="1">
      <c r="A755" s="38"/>
      <c r="B755" s="39"/>
      <c r="K755" s="40"/>
    </row>
    <row r="756" ht="15.75" customHeight="1">
      <c r="A756" s="38"/>
      <c r="B756" s="39"/>
      <c r="K756" s="40"/>
    </row>
    <row r="757" ht="15.75" customHeight="1">
      <c r="A757" s="38"/>
      <c r="B757" s="39"/>
      <c r="K757" s="40"/>
    </row>
    <row r="758" ht="15.75" customHeight="1">
      <c r="A758" s="38"/>
      <c r="B758" s="39"/>
      <c r="K758" s="40"/>
    </row>
    <row r="759" ht="15.75" customHeight="1">
      <c r="A759" s="38"/>
      <c r="B759" s="39"/>
      <c r="K759" s="40"/>
    </row>
    <row r="760" ht="15.75" customHeight="1">
      <c r="A760" s="38"/>
      <c r="B760" s="39"/>
      <c r="K760" s="40"/>
    </row>
    <row r="761" ht="15.75" customHeight="1">
      <c r="A761" s="38"/>
      <c r="B761" s="39"/>
      <c r="K761" s="40"/>
    </row>
    <row r="762" ht="15.75" customHeight="1">
      <c r="A762" s="38"/>
      <c r="B762" s="39"/>
      <c r="K762" s="40"/>
    </row>
    <row r="763" ht="15.75" customHeight="1">
      <c r="A763" s="38"/>
      <c r="B763" s="39"/>
      <c r="K763" s="40"/>
    </row>
    <row r="764" ht="15.75" customHeight="1">
      <c r="A764" s="38"/>
      <c r="B764" s="39"/>
      <c r="K764" s="40"/>
    </row>
    <row r="765" ht="15.75" customHeight="1">
      <c r="A765" s="38"/>
      <c r="B765" s="39"/>
      <c r="K765" s="40"/>
    </row>
    <row r="766" ht="15.75" customHeight="1">
      <c r="A766" s="38"/>
      <c r="B766" s="39"/>
      <c r="K766" s="40"/>
    </row>
    <row r="767" ht="15.75" customHeight="1">
      <c r="A767" s="38"/>
      <c r="B767" s="39"/>
      <c r="K767" s="40"/>
    </row>
    <row r="768" ht="15.75" customHeight="1">
      <c r="A768" s="38"/>
      <c r="B768" s="39"/>
      <c r="K768" s="40"/>
    </row>
    <row r="769" ht="15.75" customHeight="1">
      <c r="A769" s="38"/>
      <c r="B769" s="39"/>
      <c r="K769" s="40"/>
    </row>
    <row r="770" ht="15.75" customHeight="1">
      <c r="A770" s="38"/>
      <c r="B770" s="39"/>
      <c r="K770" s="40"/>
    </row>
    <row r="771" ht="15.75" customHeight="1">
      <c r="A771" s="38"/>
      <c r="B771" s="39"/>
      <c r="K771" s="40"/>
    </row>
    <row r="772" ht="15.75" customHeight="1">
      <c r="A772" s="38"/>
      <c r="B772" s="39"/>
      <c r="K772" s="40"/>
    </row>
    <row r="773" ht="15.75" customHeight="1">
      <c r="A773" s="38"/>
      <c r="B773" s="39"/>
      <c r="K773" s="40"/>
    </row>
    <row r="774" ht="15.75" customHeight="1">
      <c r="A774" s="38"/>
      <c r="B774" s="39"/>
      <c r="K774" s="40"/>
    </row>
    <row r="775" ht="15.75" customHeight="1">
      <c r="A775" s="38"/>
      <c r="B775" s="39"/>
      <c r="K775" s="40"/>
    </row>
    <row r="776" ht="15.75" customHeight="1">
      <c r="A776" s="38"/>
      <c r="B776" s="39"/>
      <c r="K776" s="40"/>
    </row>
    <row r="777" ht="15.75" customHeight="1">
      <c r="A777" s="38"/>
      <c r="B777" s="39"/>
      <c r="K777" s="40"/>
    </row>
    <row r="778" ht="15.75" customHeight="1">
      <c r="A778" s="38"/>
      <c r="B778" s="39"/>
      <c r="K778" s="40"/>
    </row>
    <row r="779" ht="15.75" customHeight="1">
      <c r="A779" s="38"/>
      <c r="B779" s="39"/>
      <c r="K779" s="40"/>
    </row>
    <row r="780" ht="15.75" customHeight="1">
      <c r="A780" s="38"/>
      <c r="B780" s="39"/>
      <c r="K780" s="40"/>
    </row>
    <row r="781" ht="15.75" customHeight="1">
      <c r="A781" s="38"/>
      <c r="B781" s="39"/>
      <c r="K781" s="40"/>
    </row>
    <row r="782" ht="15.75" customHeight="1">
      <c r="A782" s="38"/>
      <c r="B782" s="39"/>
      <c r="K782" s="40"/>
    </row>
    <row r="783" ht="15.75" customHeight="1">
      <c r="A783" s="38"/>
      <c r="B783" s="39"/>
      <c r="K783" s="40"/>
    </row>
    <row r="784" ht="15.75" customHeight="1">
      <c r="A784" s="38"/>
      <c r="B784" s="39"/>
      <c r="K784" s="40"/>
    </row>
    <row r="785" ht="15.75" customHeight="1">
      <c r="A785" s="38"/>
      <c r="B785" s="39"/>
      <c r="K785" s="40"/>
    </row>
    <row r="786" ht="15.75" customHeight="1">
      <c r="A786" s="38"/>
      <c r="B786" s="39"/>
      <c r="K786" s="40"/>
    </row>
    <row r="787" ht="15.75" customHeight="1">
      <c r="A787" s="38"/>
      <c r="B787" s="39"/>
      <c r="K787" s="40"/>
    </row>
    <row r="788" ht="15.75" customHeight="1">
      <c r="A788" s="38"/>
      <c r="B788" s="39"/>
      <c r="K788" s="40"/>
    </row>
    <row r="789" ht="15.75" customHeight="1">
      <c r="A789" s="38"/>
      <c r="B789" s="39"/>
      <c r="K789" s="40"/>
    </row>
    <row r="790" ht="15.75" customHeight="1">
      <c r="A790" s="38"/>
      <c r="B790" s="39"/>
      <c r="K790" s="40"/>
    </row>
    <row r="791" ht="15.75" customHeight="1">
      <c r="A791" s="38"/>
      <c r="B791" s="39"/>
      <c r="K791" s="40"/>
    </row>
    <row r="792" ht="15.75" customHeight="1">
      <c r="A792" s="38"/>
      <c r="B792" s="39"/>
      <c r="K792" s="40"/>
    </row>
    <row r="793" ht="15.75" customHeight="1">
      <c r="A793" s="38"/>
      <c r="B793" s="39"/>
      <c r="K793" s="40"/>
    </row>
    <row r="794" ht="15.75" customHeight="1">
      <c r="A794" s="38"/>
      <c r="B794" s="39"/>
      <c r="K794" s="40"/>
    </row>
    <row r="795" ht="15.75" customHeight="1">
      <c r="A795" s="38"/>
      <c r="B795" s="39"/>
      <c r="K795" s="40"/>
    </row>
    <row r="796" ht="15.75" customHeight="1">
      <c r="A796" s="38"/>
      <c r="B796" s="39"/>
      <c r="K796" s="40"/>
    </row>
    <row r="797" ht="15.75" customHeight="1">
      <c r="A797" s="38"/>
      <c r="B797" s="39"/>
      <c r="K797" s="40"/>
    </row>
    <row r="798" ht="15.75" customHeight="1">
      <c r="A798" s="38"/>
      <c r="B798" s="39"/>
      <c r="K798" s="40"/>
    </row>
    <row r="799" ht="15.75" customHeight="1">
      <c r="A799" s="38"/>
      <c r="B799" s="39"/>
      <c r="K799" s="40"/>
    </row>
    <row r="800" ht="15.75" customHeight="1">
      <c r="A800" s="38"/>
      <c r="B800" s="39"/>
      <c r="K800" s="40"/>
    </row>
    <row r="801" ht="15.75" customHeight="1">
      <c r="A801" s="38"/>
      <c r="B801" s="39"/>
      <c r="K801" s="40"/>
    </row>
    <row r="802" ht="15.75" customHeight="1">
      <c r="A802" s="38"/>
      <c r="B802" s="39"/>
      <c r="K802" s="40"/>
    </row>
    <row r="803" ht="15.75" customHeight="1">
      <c r="A803" s="38"/>
      <c r="B803" s="39"/>
      <c r="K803" s="40"/>
    </row>
    <row r="804" ht="15.75" customHeight="1">
      <c r="A804" s="38"/>
      <c r="B804" s="39"/>
      <c r="K804" s="40"/>
    </row>
    <row r="805" ht="15.75" customHeight="1">
      <c r="A805" s="38"/>
      <c r="B805" s="39"/>
      <c r="K805" s="40"/>
    </row>
    <row r="806" ht="15.75" customHeight="1">
      <c r="A806" s="38"/>
      <c r="B806" s="39"/>
      <c r="K806" s="40"/>
    </row>
    <row r="807" ht="15.75" customHeight="1">
      <c r="A807" s="38"/>
      <c r="B807" s="39"/>
      <c r="K807" s="40"/>
    </row>
    <row r="808" ht="15.75" customHeight="1">
      <c r="A808" s="38"/>
      <c r="B808" s="39"/>
      <c r="K808" s="40"/>
    </row>
    <row r="809" ht="15.75" customHeight="1">
      <c r="A809" s="38"/>
      <c r="B809" s="39"/>
      <c r="K809" s="40"/>
    </row>
    <row r="810" ht="15.75" customHeight="1">
      <c r="A810" s="38"/>
      <c r="B810" s="39"/>
      <c r="K810" s="40"/>
    </row>
    <row r="811" ht="15.75" customHeight="1">
      <c r="A811" s="38"/>
      <c r="B811" s="39"/>
      <c r="K811" s="40"/>
    </row>
    <row r="812" ht="15.75" customHeight="1">
      <c r="A812" s="38"/>
      <c r="B812" s="39"/>
      <c r="K812" s="40"/>
    </row>
    <row r="813" ht="15.75" customHeight="1">
      <c r="A813" s="38"/>
      <c r="B813" s="39"/>
      <c r="K813" s="40"/>
    </row>
    <row r="814" ht="15.75" customHeight="1">
      <c r="A814" s="38"/>
      <c r="B814" s="39"/>
      <c r="K814" s="40"/>
    </row>
    <row r="815" ht="15.75" customHeight="1">
      <c r="A815" s="38"/>
      <c r="B815" s="39"/>
      <c r="K815" s="40"/>
    </row>
    <row r="816" ht="15.75" customHeight="1">
      <c r="A816" s="38"/>
      <c r="B816" s="39"/>
      <c r="K816" s="40"/>
    </row>
    <row r="817" ht="15.75" customHeight="1">
      <c r="A817" s="38"/>
      <c r="B817" s="39"/>
      <c r="K817" s="40"/>
    </row>
    <row r="818" ht="15.75" customHeight="1">
      <c r="A818" s="38"/>
      <c r="B818" s="39"/>
      <c r="K818" s="40"/>
    </row>
    <row r="819" ht="15.75" customHeight="1">
      <c r="A819" s="38"/>
      <c r="B819" s="39"/>
      <c r="K819" s="40"/>
    </row>
    <row r="820" ht="15.75" customHeight="1">
      <c r="A820" s="38"/>
      <c r="B820" s="39"/>
      <c r="K820" s="40"/>
    </row>
    <row r="821" ht="15.75" customHeight="1">
      <c r="A821" s="38"/>
      <c r="B821" s="39"/>
      <c r="K821" s="40"/>
    </row>
    <row r="822" ht="15.75" customHeight="1">
      <c r="A822" s="38"/>
      <c r="B822" s="39"/>
      <c r="K822" s="40"/>
    </row>
    <row r="823" ht="15.75" customHeight="1">
      <c r="A823" s="38"/>
      <c r="B823" s="39"/>
      <c r="K823" s="40"/>
    </row>
    <row r="824" ht="15.75" customHeight="1">
      <c r="A824" s="38"/>
      <c r="B824" s="39"/>
      <c r="K824" s="40"/>
    </row>
    <row r="825" ht="15.75" customHeight="1">
      <c r="A825" s="38"/>
      <c r="B825" s="39"/>
      <c r="K825" s="40"/>
    </row>
    <row r="826" ht="15.75" customHeight="1">
      <c r="A826" s="38"/>
      <c r="B826" s="39"/>
      <c r="K826" s="40"/>
    </row>
    <row r="827" ht="15.75" customHeight="1">
      <c r="A827" s="38"/>
      <c r="B827" s="39"/>
      <c r="K827" s="40"/>
    </row>
    <row r="828" ht="15.75" customHeight="1">
      <c r="A828" s="38"/>
      <c r="B828" s="39"/>
      <c r="K828" s="40"/>
    </row>
    <row r="829" ht="15.75" customHeight="1">
      <c r="A829" s="38"/>
      <c r="B829" s="39"/>
      <c r="K829" s="40"/>
    </row>
    <row r="830" ht="15.75" customHeight="1">
      <c r="A830" s="38"/>
      <c r="B830" s="39"/>
      <c r="K830" s="40"/>
    </row>
    <row r="831" ht="15.75" customHeight="1">
      <c r="A831" s="38"/>
      <c r="B831" s="39"/>
      <c r="K831" s="40"/>
    </row>
    <row r="832" ht="15.75" customHeight="1">
      <c r="A832" s="38"/>
      <c r="B832" s="39"/>
      <c r="K832" s="40"/>
    </row>
    <row r="833" ht="15.75" customHeight="1">
      <c r="A833" s="38"/>
      <c r="B833" s="39"/>
      <c r="K833" s="40"/>
    </row>
    <row r="834" ht="15.75" customHeight="1">
      <c r="A834" s="38"/>
      <c r="B834" s="39"/>
      <c r="K834" s="40"/>
    </row>
    <row r="835" ht="15.75" customHeight="1">
      <c r="A835" s="38"/>
      <c r="B835" s="39"/>
      <c r="K835" s="40"/>
    </row>
    <row r="836" ht="15.75" customHeight="1">
      <c r="A836" s="38"/>
      <c r="B836" s="39"/>
      <c r="K836" s="40"/>
    </row>
    <row r="837" ht="15.75" customHeight="1">
      <c r="A837" s="38"/>
      <c r="B837" s="39"/>
      <c r="K837" s="40"/>
    </row>
    <row r="838" ht="15.75" customHeight="1">
      <c r="A838" s="38"/>
      <c r="B838" s="39"/>
      <c r="K838" s="40"/>
    </row>
    <row r="839" ht="15.75" customHeight="1">
      <c r="A839" s="38"/>
      <c r="B839" s="39"/>
      <c r="K839" s="40"/>
    </row>
    <row r="840" ht="15.75" customHeight="1">
      <c r="A840" s="38"/>
      <c r="B840" s="39"/>
      <c r="K840" s="40"/>
    </row>
    <row r="841" ht="15.75" customHeight="1">
      <c r="A841" s="38"/>
      <c r="B841" s="39"/>
      <c r="K841" s="40"/>
    </row>
    <row r="842" ht="15.75" customHeight="1">
      <c r="A842" s="38"/>
      <c r="B842" s="39"/>
      <c r="K842" s="40"/>
    </row>
    <row r="843" ht="15.75" customHeight="1">
      <c r="A843" s="38"/>
      <c r="B843" s="39"/>
      <c r="K843" s="40"/>
    </row>
    <row r="844" ht="15.75" customHeight="1">
      <c r="A844" s="38"/>
      <c r="B844" s="39"/>
      <c r="K844" s="40"/>
    </row>
    <row r="845" ht="15.75" customHeight="1">
      <c r="A845" s="38"/>
      <c r="B845" s="39"/>
      <c r="K845" s="40"/>
    </row>
    <row r="846" ht="15.75" customHeight="1">
      <c r="A846" s="38"/>
      <c r="B846" s="39"/>
      <c r="K846" s="40"/>
    </row>
    <row r="847" ht="15.75" customHeight="1">
      <c r="A847" s="38"/>
      <c r="B847" s="39"/>
      <c r="K847" s="40"/>
    </row>
    <row r="848" ht="15.75" customHeight="1">
      <c r="A848" s="38"/>
      <c r="B848" s="39"/>
      <c r="K848" s="40"/>
    </row>
    <row r="849" ht="15.75" customHeight="1">
      <c r="A849" s="38"/>
      <c r="B849" s="39"/>
      <c r="K849" s="40"/>
    </row>
    <row r="850" ht="15.75" customHeight="1">
      <c r="A850" s="38"/>
      <c r="B850" s="39"/>
      <c r="K850" s="40"/>
    </row>
    <row r="851" ht="15.75" customHeight="1">
      <c r="A851" s="38"/>
      <c r="B851" s="39"/>
      <c r="K851" s="40"/>
    </row>
    <row r="852" ht="15.75" customHeight="1">
      <c r="A852" s="38"/>
      <c r="B852" s="39"/>
      <c r="K852" s="40"/>
    </row>
    <row r="853" ht="15.75" customHeight="1">
      <c r="A853" s="38"/>
      <c r="B853" s="39"/>
      <c r="K853" s="40"/>
    </row>
    <row r="854" ht="15.75" customHeight="1">
      <c r="A854" s="38"/>
      <c r="B854" s="39"/>
      <c r="K854" s="40"/>
    </row>
    <row r="855" ht="15.75" customHeight="1">
      <c r="A855" s="38"/>
      <c r="B855" s="39"/>
      <c r="K855" s="40"/>
    </row>
    <row r="856" ht="15.75" customHeight="1">
      <c r="A856" s="38"/>
      <c r="B856" s="39"/>
      <c r="K856" s="40"/>
    </row>
    <row r="857" ht="15.75" customHeight="1">
      <c r="A857" s="38"/>
      <c r="B857" s="39"/>
      <c r="K857" s="40"/>
    </row>
    <row r="858" ht="15.75" customHeight="1">
      <c r="A858" s="38"/>
      <c r="B858" s="39"/>
      <c r="K858" s="40"/>
    </row>
    <row r="859" ht="15.75" customHeight="1">
      <c r="A859" s="38"/>
      <c r="B859" s="39"/>
      <c r="K859" s="40"/>
    </row>
    <row r="860" ht="15.75" customHeight="1">
      <c r="A860" s="38"/>
      <c r="B860" s="39"/>
      <c r="K860" s="40"/>
    </row>
    <row r="861" ht="15.75" customHeight="1">
      <c r="A861" s="38"/>
      <c r="B861" s="39"/>
      <c r="K861" s="40"/>
    </row>
    <row r="862" ht="15.75" customHeight="1">
      <c r="A862" s="38"/>
      <c r="B862" s="39"/>
      <c r="K862" s="40"/>
    </row>
    <row r="863" ht="15.75" customHeight="1">
      <c r="A863" s="38"/>
      <c r="B863" s="39"/>
      <c r="K863" s="40"/>
    </row>
    <row r="864" ht="15.75" customHeight="1">
      <c r="A864" s="38"/>
      <c r="B864" s="39"/>
      <c r="K864" s="40"/>
    </row>
    <row r="865" ht="15.75" customHeight="1">
      <c r="A865" s="38"/>
      <c r="B865" s="39"/>
      <c r="K865" s="40"/>
    </row>
    <row r="866" ht="15.75" customHeight="1">
      <c r="A866" s="38"/>
      <c r="B866" s="39"/>
      <c r="K866" s="40"/>
    </row>
    <row r="867" ht="15.75" customHeight="1">
      <c r="A867" s="38"/>
      <c r="B867" s="39"/>
      <c r="K867" s="40"/>
    </row>
    <row r="868" ht="15.75" customHeight="1">
      <c r="A868" s="38"/>
      <c r="B868" s="39"/>
      <c r="K868" s="40"/>
    </row>
    <row r="869" ht="15.75" customHeight="1">
      <c r="A869" s="38"/>
      <c r="B869" s="39"/>
      <c r="K869" s="40"/>
    </row>
    <row r="870" ht="15.75" customHeight="1">
      <c r="A870" s="38"/>
      <c r="B870" s="39"/>
      <c r="K870" s="40"/>
    </row>
    <row r="871" ht="15.75" customHeight="1">
      <c r="A871" s="38"/>
      <c r="B871" s="39"/>
      <c r="K871" s="40"/>
    </row>
    <row r="872" ht="15.75" customHeight="1">
      <c r="A872" s="38"/>
      <c r="B872" s="39"/>
      <c r="K872" s="40"/>
    </row>
    <row r="873" ht="15.75" customHeight="1">
      <c r="A873" s="38"/>
      <c r="B873" s="39"/>
      <c r="K873" s="40"/>
    </row>
    <row r="874" ht="15.75" customHeight="1">
      <c r="A874" s="38"/>
      <c r="B874" s="39"/>
      <c r="K874" s="40"/>
    </row>
    <row r="875" ht="15.75" customHeight="1">
      <c r="A875" s="38"/>
      <c r="B875" s="39"/>
      <c r="K875" s="40"/>
    </row>
    <row r="876" ht="15.75" customHeight="1">
      <c r="A876" s="38"/>
      <c r="B876" s="39"/>
      <c r="K876" s="40"/>
    </row>
    <row r="877" ht="15.75" customHeight="1">
      <c r="A877" s="38"/>
      <c r="B877" s="39"/>
      <c r="K877" s="40"/>
    </row>
    <row r="878" ht="15.75" customHeight="1">
      <c r="A878" s="38"/>
      <c r="B878" s="39"/>
      <c r="K878" s="40"/>
    </row>
    <row r="879" ht="15.75" customHeight="1">
      <c r="A879" s="38"/>
      <c r="B879" s="39"/>
      <c r="K879" s="40"/>
    </row>
    <row r="880" ht="15.75" customHeight="1">
      <c r="A880" s="38"/>
      <c r="B880" s="39"/>
      <c r="K880" s="40"/>
    </row>
    <row r="881" ht="15.75" customHeight="1">
      <c r="A881" s="38"/>
      <c r="B881" s="39"/>
      <c r="K881" s="40"/>
    </row>
    <row r="882" ht="15.75" customHeight="1">
      <c r="A882" s="38"/>
      <c r="B882" s="39"/>
      <c r="K882" s="40"/>
    </row>
    <row r="883" ht="15.75" customHeight="1">
      <c r="A883" s="38"/>
      <c r="B883" s="39"/>
      <c r="K883" s="40"/>
    </row>
    <row r="884" ht="15.75" customHeight="1">
      <c r="A884" s="38"/>
      <c r="B884" s="39"/>
      <c r="K884" s="40"/>
    </row>
    <row r="885" ht="15.75" customHeight="1">
      <c r="A885" s="38"/>
      <c r="B885" s="39"/>
      <c r="K885" s="40"/>
    </row>
    <row r="886" ht="15.75" customHeight="1">
      <c r="A886" s="38"/>
      <c r="B886" s="39"/>
      <c r="K886" s="40"/>
    </row>
    <row r="887" ht="15.75" customHeight="1">
      <c r="A887" s="38"/>
      <c r="B887" s="39"/>
      <c r="K887" s="40"/>
    </row>
    <row r="888" ht="15.75" customHeight="1">
      <c r="A888" s="38"/>
      <c r="B888" s="39"/>
      <c r="K888" s="40"/>
    </row>
    <row r="889" ht="15.75" customHeight="1">
      <c r="A889" s="38"/>
      <c r="B889" s="39"/>
      <c r="K889" s="40"/>
    </row>
    <row r="890" ht="15.75" customHeight="1">
      <c r="A890" s="38"/>
      <c r="B890" s="39"/>
      <c r="K890" s="40"/>
    </row>
    <row r="891" ht="15.75" customHeight="1">
      <c r="A891" s="38"/>
      <c r="B891" s="39"/>
      <c r="K891" s="40"/>
    </row>
    <row r="892" ht="15.75" customHeight="1">
      <c r="A892" s="38"/>
      <c r="B892" s="39"/>
      <c r="K892" s="40"/>
    </row>
    <row r="893" ht="15.75" customHeight="1">
      <c r="A893" s="38"/>
      <c r="B893" s="39"/>
      <c r="K893" s="40"/>
    </row>
    <row r="894" ht="15.75" customHeight="1">
      <c r="A894" s="38"/>
      <c r="B894" s="39"/>
      <c r="K894" s="40"/>
    </row>
    <row r="895" ht="15.75" customHeight="1">
      <c r="A895" s="38"/>
      <c r="B895" s="39"/>
      <c r="K895" s="40"/>
    </row>
    <row r="896" ht="15.75" customHeight="1">
      <c r="A896" s="38"/>
      <c r="B896" s="39"/>
      <c r="K896" s="40"/>
    </row>
    <row r="897" ht="15.75" customHeight="1">
      <c r="A897" s="38"/>
      <c r="B897" s="39"/>
      <c r="K897" s="40"/>
    </row>
    <row r="898" ht="15.75" customHeight="1">
      <c r="A898" s="38"/>
      <c r="B898" s="39"/>
      <c r="K898" s="40"/>
    </row>
    <row r="899" ht="15.75" customHeight="1">
      <c r="A899" s="38"/>
      <c r="B899" s="39"/>
      <c r="K899" s="40"/>
    </row>
    <row r="900" ht="15.75" customHeight="1">
      <c r="A900" s="38"/>
      <c r="B900" s="39"/>
      <c r="K900" s="40"/>
    </row>
    <row r="901" ht="15.75" customHeight="1">
      <c r="A901" s="38"/>
      <c r="B901" s="39"/>
      <c r="K901" s="40"/>
    </row>
    <row r="902" ht="15.75" customHeight="1">
      <c r="A902" s="38"/>
      <c r="B902" s="39"/>
      <c r="K902" s="40"/>
    </row>
    <row r="903" ht="15.75" customHeight="1">
      <c r="A903" s="38"/>
      <c r="B903" s="39"/>
      <c r="K903" s="40"/>
    </row>
    <row r="904" ht="15.75" customHeight="1">
      <c r="A904" s="38"/>
      <c r="B904" s="39"/>
      <c r="K904" s="40"/>
    </row>
    <row r="905" ht="15.75" customHeight="1">
      <c r="A905" s="38"/>
      <c r="B905" s="39"/>
      <c r="K905" s="40"/>
    </row>
    <row r="906" ht="15.75" customHeight="1">
      <c r="A906" s="38"/>
      <c r="B906" s="39"/>
      <c r="K906" s="40"/>
    </row>
    <row r="907" ht="15.75" customHeight="1">
      <c r="A907" s="38"/>
      <c r="B907" s="39"/>
      <c r="K907" s="40"/>
    </row>
    <row r="908" ht="15.75" customHeight="1">
      <c r="A908" s="38"/>
      <c r="B908" s="39"/>
      <c r="K908" s="40"/>
    </row>
    <row r="909" ht="15.75" customHeight="1">
      <c r="A909" s="38"/>
      <c r="B909" s="39"/>
      <c r="K909" s="40"/>
    </row>
    <row r="910" ht="15.75" customHeight="1">
      <c r="A910" s="38"/>
      <c r="B910" s="39"/>
      <c r="K910" s="40"/>
    </row>
    <row r="911" ht="15.75" customHeight="1">
      <c r="A911" s="38"/>
      <c r="B911" s="39"/>
      <c r="K911" s="40"/>
    </row>
    <row r="912" ht="15.75" customHeight="1">
      <c r="A912" s="38"/>
      <c r="B912" s="39"/>
      <c r="K912" s="40"/>
    </row>
    <row r="913" ht="15.75" customHeight="1">
      <c r="A913" s="38"/>
      <c r="B913" s="39"/>
      <c r="K913" s="40"/>
    </row>
    <row r="914" ht="15.75" customHeight="1">
      <c r="A914" s="38"/>
      <c r="B914" s="39"/>
      <c r="K914" s="40"/>
    </row>
    <row r="915" ht="15.75" customHeight="1">
      <c r="A915" s="38"/>
      <c r="B915" s="39"/>
      <c r="K915" s="40"/>
    </row>
    <row r="916" ht="15.75" customHeight="1">
      <c r="A916" s="38"/>
      <c r="B916" s="39"/>
      <c r="K916" s="40"/>
    </row>
    <row r="917" ht="15.75" customHeight="1">
      <c r="A917" s="38"/>
      <c r="B917" s="39"/>
      <c r="K917" s="40"/>
    </row>
    <row r="918" ht="15.75" customHeight="1">
      <c r="A918" s="38"/>
      <c r="B918" s="39"/>
      <c r="K918" s="40"/>
    </row>
    <row r="919" ht="15.75" customHeight="1">
      <c r="A919" s="38"/>
      <c r="B919" s="39"/>
      <c r="K919" s="40"/>
    </row>
    <row r="920" ht="15.75" customHeight="1">
      <c r="A920" s="38"/>
      <c r="B920" s="39"/>
      <c r="K920" s="40"/>
    </row>
    <row r="921" ht="15.75" customHeight="1">
      <c r="A921" s="38"/>
      <c r="B921" s="39"/>
      <c r="K921" s="40"/>
    </row>
    <row r="922" ht="15.75" customHeight="1">
      <c r="A922" s="38"/>
      <c r="B922" s="39"/>
      <c r="K922" s="40"/>
    </row>
    <row r="923" ht="15.75" customHeight="1">
      <c r="A923" s="38"/>
      <c r="B923" s="39"/>
      <c r="K923" s="40"/>
    </row>
    <row r="924" ht="15.75" customHeight="1">
      <c r="A924" s="38"/>
      <c r="B924" s="39"/>
      <c r="K924" s="40"/>
    </row>
    <row r="925" ht="15.75" customHeight="1">
      <c r="A925" s="38"/>
      <c r="B925" s="39"/>
      <c r="K925" s="40"/>
    </row>
    <row r="926" ht="15.75" customHeight="1">
      <c r="A926" s="38"/>
      <c r="B926" s="39"/>
      <c r="K926" s="40"/>
    </row>
    <row r="927" ht="15.75" customHeight="1">
      <c r="A927" s="38"/>
      <c r="B927" s="39"/>
      <c r="K927" s="40"/>
    </row>
    <row r="928" ht="15.75" customHeight="1">
      <c r="A928" s="38"/>
      <c r="B928" s="39"/>
      <c r="K928" s="40"/>
    </row>
    <row r="929" ht="15.75" customHeight="1">
      <c r="A929" s="38"/>
      <c r="B929" s="39"/>
      <c r="K929" s="40"/>
    </row>
    <row r="930" ht="15.75" customHeight="1">
      <c r="A930" s="38"/>
      <c r="B930" s="39"/>
      <c r="K930" s="40"/>
    </row>
    <row r="931" ht="15.75" customHeight="1">
      <c r="A931" s="38"/>
      <c r="B931" s="39"/>
      <c r="K931" s="40"/>
    </row>
    <row r="932" ht="15.75" customHeight="1">
      <c r="A932" s="38"/>
      <c r="B932" s="39"/>
      <c r="K932" s="40"/>
    </row>
    <row r="933" ht="15.75" customHeight="1">
      <c r="A933" s="38"/>
      <c r="B933" s="39"/>
      <c r="K933" s="40"/>
    </row>
    <row r="934" ht="15.75" customHeight="1">
      <c r="A934" s="38"/>
      <c r="B934" s="39"/>
      <c r="K934" s="40"/>
    </row>
    <row r="935" ht="15.75" customHeight="1">
      <c r="A935" s="38"/>
      <c r="B935" s="39"/>
      <c r="K935" s="40"/>
    </row>
    <row r="936" ht="15.75" customHeight="1">
      <c r="A936" s="38"/>
      <c r="B936" s="39"/>
      <c r="K936" s="40"/>
    </row>
    <row r="937" ht="15.75" customHeight="1">
      <c r="A937" s="38"/>
      <c r="B937" s="39"/>
      <c r="K937" s="40"/>
    </row>
    <row r="938" ht="15.75" customHeight="1">
      <c r="A938" s="38"/>
      <c r="B938" s="39"/>
      <c r="K938" s="40"/>
    </row>
    <row r="939" ht="15.75" customHeight="1">
      <c r="A939" s="38"/>
      <c r="B939" s="39"/>
      <c r="K939" s="40"/>
    </row>
    <row r="940" ht="15.75" customHeight="1">
      <c r="A940" s="38"/>
      <c r="B940" s="39"/>
      <c r="K940" s="40"/>
    </row>
    <row r="941" ht="15.75" customHeight="1">
      <c r="A941" s="38"/>
      <c r="B941" s="39"/>
      <c r="K941" s="40"/>
    </row>
    <row r="942" ht="15.75" customHeight="1">
      <c r="A942" s="38"/>
      <c r="B942" s="39"/>
      <c r="K942" s="40"/>
    </row>
    <row r="943" ht="15.75" customHeight="1">
      <c r="A943" s="38"/>
      <c r="B943" s="39"/>
      <c r="K943" s="40"/>
    </row>
    <row r="944" ht="15.75" customHeight="1">
      <c r="A944" s="38"/>
      <c r="B944" s="39"/>
      <c r="K944" s="40"/>
    </row>
    <row r="945" ht="15.75" customHeight="1">
      <c r="A945" s="38"/>
      <c r="B945" s="39"/>
      <c r="K945" s="40"/>
    </row>
    <row r="946" ht="15.75" customHeight="1">
      <c r="A946" s="38"/>
      <c r="B946" s="39"/>
      <c r="K946" s="40"/>
    </row>
    <row r="947" ht="15.75" customHeight="1">
      <c r="A947" s="38"/>
      <c r="B947" s="39"/>
      <c r="K947" s="40"/>
    </row>
    <row r="948" ht="15.75" customHeight="1">
      <c r="A948" s="38"/>
      <c r="B948" s="39"/>
      <c r="K948" s="40"/>
    </row>
    <row r="949" ht="15.75" customHeight="1">
      <c r="A949" s="38"/>
      <c r="B949" s="39"/>
      <c r="K949" s="40"/>
    </row>
    <row r="950" ht="15.75" customHeight="1">
      <c r="A950" s="38"/>
      <c r="B950" s="39"/>
      <c r="K950" s="40"/>
    </row>
    <row r="951" ht="15.75" customHeight="1">
      <c r="A951" s="38"/>
      <c r="B951" s="39"/>
      <c r="K951" s="40"/>
    </row>
    <row r="952" ht="15.75" customHeight="1">
      <c r="A952" s="38"/>
      <c r="B952" s="39"/>
      <c r="K952" s="40"/>
    </row>
    <row r="953" ht="15.75" customHeight="1">
      <c r="A953" s="38"/>
      <c r="B953" s="39"/>
      <c r="K953" s="40"/>
    </row>
    <row r="954" ht="15.75" customHeight="1">
      <c r="A954" s="38"/>
      <c r="B954" s="39"/>
      <c r="K954" s="40"/>
    </row>
    <row r="955" ht="15.75" customHeight="1">
      <c r="A955" s="38"/>
      <c r="B955" s="39"/>
      <c r="K955" s="40"/>
    </row>
    <row r="956" ht="15.75" customHeight="1">
      <c r="A956" s="38"/>
      <c r="B956" s="39"/>
      <c r="K956" s="40"/>
    </row>
    <row r="957" ht="15.75" customHeight="1">
      <c r="A957" s="38"/>
      <c r="B957" s="39"/>
      <c r="K957" s="40"/>
    </row>
    <row r="958" ht="15.75" customHeight="1">
      <c r="A958" s="38"/>
      <c r="B958" s="39"/>
      <c r="K958" s="40"/>
    </row>
    <row r="959" ht="15.75" customHeight="1">
      <c r="A959" s="38"/>
      <c r="B959" s="39"/>
      <c r="K959" s="40"/>
    </row>
    <row r="960" ht="15.75" customHeight="1">
      <c r="A960" s="38"/>
      <c r="B960" s="39"/>
      <c r="K960" s="40"/>
    </row>
    <row r="961" ht="15.75" customHeight="1">
      <c r="A961" s="38"/>
      <c r="B961" s="39"/>
      <c r="K961" s="40"/>
    </row>
    <row r="962" ht="15.75" customHeight="1">
      <c r="A962" s="38"/>
      <c r="B962" s="39"/>
      <c r="K962" s="40"/>
    </row>
    <row r="963" ht="15.75" customHeight="1">
      <c r="A963" s="38"/>
      <c r="B963" s="39"/>
      <c r="K963" s="40"/>
    </row>
    <row r="964" ht="15.75" customHeight="1">
      <c r="A964" s="38"/>
      <c r="B964" s="39"/>
      <c r="K964" s="40"/>
    </row>
    <row r="965" ht="15.75" customHeight="1">
      <c r="A965" s="38"/>
      <c r="B965" s="39"/>
      <c r="K965" s="40"/>
    </row>
    <row r="966" ht="15.75" customHeight="1">
      <c r="A966" s="38"/>
      <c r="B966" s="39"/>
      <c r="K966" s="40"/>
    </row>
    <row r="967" ht="15.75" customHeight="1">
      <c r="A967" s="38"/>
      <c r="B967" s="39"/>
      <c r="K967" s="40"/>
    </row>
    <row r="968" ht="15.75" customHeight="1">
      <c r="A968" s="38"/>
      <c r="B968" s="39"/>
      <c r="K968" s="40"/>
    </row>
    <row r="969" ht="15.75" customHeight="1">
      <c r="A969" s="38"/>
      <c r="B969" s="39"/>
      <c r="K969" s="40"/>
    </row>
    <row r="970" ht="15.75" customHeight="1">
      <c r="A970" s="38"/>
      <c r="B970" s="39"/>
      <c r="K970" s="40"/>
    </row>
    <row r="971" ht="15.75" customHeight="1">
      <c r="A971" s="38"/>
      <c r="B971" s="39"/>
      <c r="K971" s="40"/>
    </row>
    <row r="972" ht="15.75" customHeight="1">
      <c r="A972" s="38"/>
      <c r="B972" s="39"/>
      <c r="K972" s="40"/>
    </row>
    <row r="973" ht="15.75" customHeight="1">
      <c r="A973" s="38"/>
      <c r="B973" s="39"/>
      <c r="K973" s="40"/>
    </row>
    <row r="974" ht="15.75" customHeight="1">
      <c r="A974" s="38"/>
      <c r="B974" s="39"/>
      <c r="K974" s="40"/>
    </row>
    <row r="975" ht="15.75" customHeight="1">
      <c r="A975" s="38"/>
      <c r="B975" s="39"/>
      <c r="K975" s="40"/>
    </row>
    <row r="976" ht="15.75" customHeight="1">
      <c r="A976" s="38"/>
      <c r="B976" s="39"/>
      <c r="K976" s="40"/>
    </row>
    <row r="977" ht="15.75" customHeight="1">
      <c r="A977" s="38"/>
      <c r="B977" s="39"/>
      <c r="K977" s="40"/>
    </row>
    <row r="978" ht="15.75" customHeight="1">
      <c r="A978" s="38"/>
      <c r="B978" s="39"/>
      <c r="K978" s="40"/>
    </row>
    <row r="979" ht="15.75" customHeight="1">
      <c r="A979" s="38"/>
      <c r="B979" s="39"/>
      <c r="K979" s="40"/>
    </row>
    <row r="980" ht="15.75" customHeight="1">
      <c r="A980" s="38"/>
      <c r="B980" s="39"/>
      <c r="K980" s="40"/>
    </row>
    <row r="981" ht="15.75" customHeight="1">
      <c r="A981" s="38"/>
      <c r="B981" s="39"/>
      <c r="K981" s="40"/>
    </row>
    <row r="982" ht="15.75" customHeight="1">
      <c r="A982" s="38"/>
      <c r="B982" s="39"/>
      <c r="K982" s="40"/>
    </row>
    <row r="983" ht="15.75" customHeight="1">
      <c r="A983" s="38"/>
      <c r="B983" s="39"/>
      <c r="K983" s="40"/>
    </row>
    <row r="984" ht="15.75" customHeight="1">
      <c r="A984" s="38"/>
      <c r="B984" s="39"/>
      <c r="K984" s="40"/>
    </row>
    <row r="985" ht="15.75" customHeight="1">
      <c r="A985" s="38"/>
      <c r="B985" s="39"/>
      <c r="K985" s="40"/>
    </row>
    <row r="986" ht="15.75" customHeight="1">
      <c r="A986" s="38"/>
      <c r="B986" s="39"/>
      <c r="K986" s="40"/>
    </row>
    <row r="987" ht="15.75" customHeight="1">
      <c r="A987" s="38"/>
      <c r="B987" s="39"/>
      <c r="K987" s="40"/>
    </row>
    <row r="988" ht="15.75" customHeight="1">
      <c r="A988" s="38"/>
      <c r="B988" s="39"/>
      <c r="K988" s="40"/>
    </row>
    <row r="989" ht="15.75" customHeight="1">
      <c r="A989" s="38"/>
      <c r="B989" s="39"/>
      <c r="K989" s="40"/>
    </row>
    <row r="990" ht="15.75" customHeight="1">
      <c r="A990" s="38"/>
      <c r="B990" s="39"/>
      <c r="K990" s="40"/>
    </row>
    <row r="991" ht="15.75" customHeight="1">
      <c r="A991" s="38"/>
      <c r="B991" s="39"/>
      <c r="K991" s="40"/>
    </row>
    <row r="992" ht="15.75" customHeight="1">
      <c r="A992" s="38"/>
      <c r="B992" s="39"/>
      <c r="K992" s="40"/>
    </row>
    <row r="993" ht="15.75" customHeight="1">
      <c r="A993" s="38"/>
      <c r="B993" s="39"/>
      <c r="K993" s="40"/>
    </row>
    <row r="994" ht="15.75" customHeight="1">
      <c r="A994" s="38"/>
      <c r="B994" s="39"/>
      <c r="K994" s="40"/>
    </row>
    <row r="995" ht="15.75" customHeight="1">
      <c r="A995" s="38"/>
      <c r="B995" s="39"/>
      <c r="K995" s="40"/>
    </row>
    <row r="996" ht="15.75" customHeight="1">
      <c r="A996" s="38"/>
      <c r="B996" s="39"/>
      <c r="K996" s="40"/>
    </row>
    <row r="997" ht="15.75" customHeight="1">
      <c r="A997" s="38"/>
      <c r="B997" s="39"/>
      <c r="K997" s="40"/>
    </row>
    <row r="998" ht="15.75" customHeight="1">
      <c r="A998" s="38"/>
      <c r="B998" s="39"/>
      <c r="K998" s="40"/>
    </row>
    <row r="999" ht="15.75" customHeight="1">
      <c r="A999" s="38"/>
      <c r="B999" s="39"/>
      <c r="K999" s="40"/>
    </row>
    <row r="1000" ht="15.75" customHeight="1">
      <c r="A1000" s="38"/>
      <c r="B1000" s="39"/>
      <c r="K1000" s="40"/>
    </row>
  </sheetData>
  <conditionalFormatting sqref="L98">
    <cfRule type="notContainsBlanks" dxfId="0" priority="1">
      <formula>LEN(TRIM(L98))&gt;0</formula>
    </cfRule>
  </conditionalFormatting>
  <printOptions/>
  <pageMargins bottom="0.7480314960629921" footer="0.0" header="0.0" left="0.2362204724409449" right="0.2362204724409449" top="0.7480314960629921"/>
  <pageSetup paperSize="9" orientation="landscape"/>
  <headerFooter>
    <oddHeader>&amp;C&amp;P+38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2.14"/>
    <col customWidth="1" min="3" max="3" width="11.71"/>
    <col customWidth="1" min="4" max="4" width="11.0"/>
    <col customWidth="1" min="5" max="5" width="13.43"/>
    <col customWidth="1" min="6" max="6" width="12.43"/>
    <col customWidth="1" min="7" max="7" width="14.71"/>
    <col customWidth="1" min="8" max="8" width="17.43"/>
    <col customWidth="1" min="9" max="9" width="17.86"/>
    <col customWidth="1" min="10" max="11" width="13.43"/>
    <col customWidth="1" min="12" max="12" width="14.29"/>
    <col customWidth="1" min="13" max="13" width="12.86"/>
    <col customWidth="1" min="14" max="14" width="14.0"/>
    <col customWidth="1" min="15" max="27" width="9.0"/>
  </cols>
  <sheetData>
    <row r="1" ht="12.75" customHeight="1">
      <c r="A1" s="19" t="s">
        <v>94</v>
      </c>
      <c r="B1" s="19">
        <v>2008.0</v>
      </c>
      <c r="C1" s="19">
        <v>2009.0</v>
      </c>
      <c r="D1" s="19">
        <v>2010.0</v>
      </c>
      <c r="E1" s="19">
        <v>2011.0</v>
      </c>
      <c r="F1" s="19">
        <v>2012.0</v>
      </c>
      <c r="G1" s="19">
        <v>2013.0</v>
      </c>
      <c r="H1" s="20">
        <v>2014.0</v>
      </c>
      <c r="I1" s="19">
        <v>2015.0</v>
      </c>
      <c r="J1" s="21"/>
      <c r="K1" s="21" t="s">
        <v>96</v>
      </c>
      <c r="L1" s="21" t="s">
        <v>98</v>
      </c>
      <c r="M1" s="21" t="s">
        <v>99</v>
      </c>
      <c r="N1" s="21" t="s">
        <v>100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2.75" customHeight="1">
      <c r="A2" s="22" t="s">
        <v>102</v>
      </c>
      <c r="B2" s="23">
        <v>803388.0</v>
      </c>
      <c r="C2" s="23">
        <v>817822.0</v>
      </c>
      <c r="D2" s="23">
        <v>828032.0</v>
      </c>
      <c r="E2" s="23">
        <v>837722.0</v>
      </c>
      <c r="F2" s="23">
        <v>848205.0</v>
      </c>
      <c r="G2" s="23">
        <v>803303.0</v>
      </c>
      <c r="H2" s="24">
        <v>778481.0</v>
      </c>
      <c r="I2" s="25">
        <v>770111.0</v>
      </c>
      <c r="J2" s="26">
        <f t="shared" ref="J2:J11" si="1">IF(H2&gt;I2,(H2-I2)/H2*100,"2015")</f>
        <v>1.075170749</v>
      </c>
      <c r="K2" s="28">
        <f t="shared" ref="K2:K11" si="2">I2/H2</f>
        <v>0.9892482925</v>
      </c>
      <c r="L2" s="29">
        <f t="shared" ref="L2:L11" si="3">AVERAGE(B2:I2)</f>
        <v>810883</v>
      </c>
      <c r="M2" s="30">
        <f t="shared" ref="M2:M11" si="4">MAX(B2:I2)</f>
        <v>848205</v>
      </c>
      <c r="N2" s="30">
        <f t="shared" ref="N2:N11" si="5">MIN(B2:I2)</f>
        <v>770111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2.75" customHeight="1">
      <c r="A3" s="22" t="s">
        <v>111</v>
      </c>
      <c r="B3" s="23">
        <v>66818.0</v>
      </c>
      <c r="C3" s="23">
        <v>68352.0</v>
      </c>
      <c r="D3" s="23">
        <v>68858.0</v>
      </c>
      <c r="E3" s="23">
        <v>68946.0</v>
      </c>
      <c r="F3" s="23">
        <v>68875.0</v>
      </c>
      <c r="G3" s="23">
        <v>66306.0</v>
      </c>
      <c r="H3" s="24">
        <v>65261.0</v>
      </c>
      <c r="I3" s="25">
        <v>62770.7</v>
      </c>
      <c r="J3" s="26">
        <f t="shared" si="1"/>
        <v>3.815908429</v>
      </c>
      <c r="K3" s="28">
        <f t="shared" si="2"/>
        <v>0.9618409157</v>
      </c>
      <c r="L3" s="29">
        <f t="shared" si="3"/>
        <v>67023.3375</v>
      </c>
      <c r="M3" s="30">
        <f t="shared" si="4"/>
        <v>68946</v>
      </c>
      <c r="N3" s="30">
        <f t="shared" si="5"/>
        <v>62770.7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2.75" customHeight="1">
      <c r="A4" s="22" t="s">
        <v>112</v>
      </c>
      <c r="B4" s="23">
        <v>736570.0</v>
      </c>
      <c r="C4" s="23">
        <v>749470.0</v>
      </c>
      <c r="D4" s="23">
        <v>759174.0</v>
      </c>
      <c r="E4" s="23">
        <v>768776.0</v>
      </c>
      <c r="F4" s="23">
        <v>779330.0</v>
      </c>
      <c r="G4" s="23">
        <v>736997.0</v>
      </c>
      <c r="H4" s="24">
        <v>713220.0</v>
      </c>
      <c r="I4" s="25">
        <v>707340.3</v>
      </c>
      <c r="J4" s="26">
        <f t="shared" si="1"/>
        <v>0.8243879869</v>
      </c>
      <c r="K4" s="28">
        <f t="shared" si="2"/>
        <v>0.9917561201</v>
      </c>
      <c r="L4" s="29">
        <f t="shared" si="3"/>
        <v>743859.6625</v>
      </c>
      <c r="M4" s="30">
        <f t="shared" si="4"/>
        <v>779330</v>
      </c>
      <c r="N4" s="30">
        <f t="shared" si="5"/>
        <v>707340.3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2.75" customHeight="1">
      <c r="A5" s="22" t="s">
        <v>113</v>
      </c>
      <c r="B5" s="23">
        <v>794550.0</v>
      </c>
      <c r="C5" s="23">
        <v>808714.0</v>
      </c>
      <c r="D5" s="23">
        <v>825317.0</v>
      </c>
      <c r="E5" s="23">
        <v>828691.0</v>
      </c>
      <c r="F5" s="23">
        <v>838110.0</v>
      </c>
      <c r="G5" s="23">
        <v>793197.0</v>
      </c>
      <c r="H5" s="24">
        <v>768563.0</v>
      </c>
      <c r="I5" s="25">
        <v>7415570.0</v>
      </c>
      <c r="J5" s="26" t="str">
        <f t="shared" si="1"/>
        <v>2015</v>
      </c>
      <c r="K5" s="28">
        <f t="shared" si="2"/>
        <v>9.648616964</v>
      </c>
      <c r="L5" s="29">
        <f t="shared" si="3"/>
        <v>1634089</v>
      </c>
      <c r="M5" s="30">
        <f t="shared" si="4"/>
        <v>7415570</v>
      </c>
      <c r="N5" s="30">
        <f t="shared" si="5"/>
        <v>768563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2.75" customHeight="1">
      <c r="A6" s="22" t="s">
        <v>114</v>
      </c>
      <c r="B6" s="23">
        <v>101464.0</v>
      </c>
      <c r="C6" s="23">
        <v>118817.9</v>
      </c>
      <c r="D6" s="23">
        <v>127964.0</v>
      </c>
      <c r="E6" s="23">
        <v>144314.6</v>
      </c>
      <c r="F6" s="23">
        <v>157296.0</v>
      </c>
      <c r="G6" s="23">
        <v>192858.2</v>
      </c>
      <c r="H6" s="24">
        <v>2.407315045E8</v>
      </c>
      <c r="I6" s="25">
        <v>2.549540651E8</v>
      </c>
      <c r="J6" s="26" t="str">
        <f t="shared" si="1"/>
        <v>2015</v>
      </c>
      <c r="K6" s="28">
        <f t="shared" si="2"/>
        <v>1.059080595</v>
      </c>
      <c r="L6" s="29">
        <f t="shared" si="3"/>
        <v>62066035.54</v>
      </c>
      <c r="M6" s="30">
        <f t="shared" si="4"/>
        <v>254954065.1</v>
      </c>
      <c r="N6" s="30">
        <f t="shared" si="5"/>
        <v>101464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2.75" customHeight="1">
      <c r="A7" s="22" t="s">
        <v>111</v>
      </c>
      <c r="B7" s="23">
        <v>15929.5</v>
      </c>
      <c r="C7" s="23">
        <v>19675.9</v>
      </c>
      <c r="D7" s="23">
        <v>20924.9</v>
      </c>
      <c r="E7" s="23">
        <v>22687.7</v>
      </c>
      <c r="F7" s="23">
        <v>24818.3</v>
      </c>
      <c r="G7" s="23">
        <v>31054.6</v>
      </c>
      <c r="H7" s="24">
        <v>3.86108086E7</v>
      </c>
      <c r="I7" s="25">
        <v>4.01419305E7</v>
      </c>
      <c r="J7" s="26" t="str">
        <f t="shared" si="1"/>
        <v>2015</v>
      </c>
      <c r="K7" s="28">
        <f t="shared" si="2"/>
        <v>1.039655266</v>
      </c>
      <c r="L7" s="29">
        <f t="shared" si="3"/>
        <v>9860978.75</v>
      </c>
      <c r="M7" s="30">
        <f t="shared" si="4"/>
        <v>40141930.5</v>
      </c>
      <c r="N7" s="30">
        <f t="shared" si="5"/>
        <v>15929.5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2.75" customHeight="1">
      <c r="A8" s="22" t="s">
        <v>112</v>
      </c>
      <c r="B8" s="23">
        <v>85534.5</v>
      </c>
      <c r="C8" s="23">
        <v>99142.0</v>
      </c>
      <c r="D8" s="23">
        <v>107039.1</v>
      </c>
      <c r="E8" s="23">
        <v>121627.0</v>
      </c>
      <c r="F8" s="23">
        <v>132477.7</v>
      </c>
      <c r="G8" s="23">
        <v>161803.6</v>
      </c>
      <c r="H8" s="24">
        <v>2.021206959E8</v>
      </c>
      <c r="I8" s="25">
        <v>2.148121346E8</v>
      </c>
      <c r="J8" s="26" t="str">
        <f t="shared" si="1"/>
        <v>2015</v>
      </c>
      <c r="K8" s="28">
        <f t="shared" si="2"/>
        <v>1.062791386</v>
      </c>
      <c r="L8" s="29">
        <f t="shared" si="3"/>
        <v>52205056.8</v>
      </c>
      <c r="M8" s="30">
        <f t="shared" si="4"/>
        <v>214812134.6</v>
      </c>
      <c r="N8" s="30">
        <f t="shared" si="5"/>
        <v>85534.5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2.75" customHeight="1">
      <c r="A9" s="22" t="s">
        <v>115</v>
      </c>
      <c r="B9" s="23">
        <v>9524.0</v>
      </c>
      <c r="C9" s="23">
        <v>10994.0</v>
      </c>
      <c r="D9" s="23">
        <v>11734.0</v>
      </c>
      <c r="E9" s="23">
        <v>13042.0</v>
      </c>
      <c r="F9" s="23">
        <v>15454.0</v>
      </c>
      <c r="G9" s="23">
        <v>20007.0</v>
      </c>
      <c r="H9" s="24">
        <v>23732.0</v>
      </c>
      <c r="I9" s="25">
        <v>25578.0</v>
      </c>
      <c r="J9" s="26" t="str">
        <f t="shared" si="1"/>
        <v>2015</v>
      </c>
      <c r="K9" s="28">
        <f t="shared" si="2"/>
        <v>1.077785269</v>
      </c>
      <c r="L9" s="29">
        <f t="shared" si="3"/>
        <v>16258.125</v>
      </c>
      <c r="M9" s="30">
        <f t="shared" si="4"/>
        <v>25578</v>
      </c>
      <c r="N9" s="30">
        <f t="shared" si="5"/>
        <v>9524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2.75" customHeight="1">
      <c r="A10" s="22" t="s">
        <v>111</v>
      </c>
      <c r="B10" s="23">
        <v>17704.0</v>
      </c>
      <c r="C10" s="23">
        <v>21522.0</v>
      </c>
      <c r="D10" s="23">
        <v>22659.0</v>
      </c>
      <c r="E10" s="23">
        <v>24903.0</v>
      </c>
      <c r="F10" s="23">
        <v>30028.0</v>
      </c>
      <c r="G10" s="23">
        <v>39029.0</v>
      </c>
      <c r="H10" s="24">
        <v>45697.0</v>
      </c>
      <c r="I10" s="25">
        <v>49343.0</v>
      </c>
      <c r="J10" s="26" t="str">
        <f t="shared" si="1"/>
        <v>2015</v>
      </c>
      <c r="K10" s="28">
        <f t="shared" si="2"/>
        <v>1.079786419</v>
      </c>
      <c r="L10" s="29">
        <f t="shared" si="3"/>
        <v>31360.625</v>
      </c>
      <c r="M10" s="30">
        <f t="shared" si="4"/>
        <v>49343</v>
      </c>
      <c r="N10" s="30">
        <f t="shared" si="5"/>
        <v>17704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2.75" customHeight="1">
      <c r="A11" s="22" t="s">
        <v>112</v>
      </c>
      <c r="B11" s="23">
        <v>8782.0</v>
      </c>
      <c r="C11" s="23">
        <v>10034.0</v>
      </c>
      <c r="D11" s="23">
        <v>10743.0</v>
      </c>
      <c r="E11" s="23">
        <v>11978.0</v>
      </c>
      <c r="F11" s="23">
        <v>14166.0</v>
      </c>
      <c r="G11" s="23">
        <v>18295.0</v>
      </c>
      <c r="H11" s="24">
        <v>21722.0</v>
      </c>
      <c r="I11" s="25">
        <v>23469.0</v>
      </c>
      <c r="J11" s="26" t="str">
        <f t="shared" si="1"/>
        <v>2015</v>
      </c>
      <c r="K11" s="28">
        <f t="shared" si="2"/>
        <v>1.080425375</v>
      </c>
      <c r="L11" s="29">
        <f t="shared" si="3"/>
        <v>14898.625</v>
      </c>
      <c r="M11" s="30">
        <f t="shared" si="4"/>
        <v>23469</v>
      </c>
      <c r="N11" s="30">
        <f t="shared" si="5"/>
        <v>8782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A2:N11">
    <cfRule type="cellIs" dxfId="0" priority="1" operator="lessThan">
      <formula>67000</formula>
    </cfRule>
  </conditionalFormatting>
  <printOptions/>
  <pageMargins bottom="0.75" footer="0.0" header="0.0" left="0.7" right="0.7" top="0.75"/>
  <pageSetup orientation="landscape"/>
  <drawing r:id="rId1"/>
</worksheet>
</file>