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ckerd\polybox\Working folder\climada\admin1\"/>
    </mc:Choice>
  </mc:AlternateContent>
  <xr:revisionPtr revIDLastSave="0" documentId="13_ncr:1_{E59D64D5-A565-4272-8593-E7E5C69CC794}" xr6:coauthVersionLast="32" xr6:coauthVersionMax="32" xr10:uidLastSave="{00000000-0000-0000-0000-000000000000}"/>
  <bookViews>
    <workbookView xWindow="3720" yWindow="0" windowWidth="27870" windowHeight="12810" xr2:uid="{F5353AE4-C7FE-4ADB-9C58-83A0FC78830F}"/>
  </bookViews>
  <sheets>
    <sheet name="Sheet1" sheetId="1" r:id="rId1"/>
    <sheet name="_mapping" sheetId="3" r:id="rId2"/>
    <sheet name="_sourc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2" i="3"/>
  <c r="C3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<sst xmlns="http://schemas.openxmlformats.org/spreadsheetml/2006/main" count="30" uniqueCount="22">
  <si>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</si>
  <si>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</si>
  <si>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</si>
  <si>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</si>
  <si>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</si>
  <si>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</si>
  <si>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</si>
  <si>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</si>
  <si>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Macquarie Island</t>
  </si>
  <si>
    <t>Jervis Bay Territory</t>
  </si>
  <si>
    <t>Norfolk Island</t>
  </si>
  <si>
    <t>Australian Bureau of Statistics</t>
  </si>
  <si>
    <t>http://www.abs.gov.au/AUSSTATS/abs@.nsf/DetailsPage/5220.02016-17?OpenDocument</t>
  </si>
  <si>
    <t>June 2016</t>
  </si>
  <si>
    <t>Mio A$</t>
  </si>
  <si>
    <t>State_Province</t>
  </si>
  <si>
    <t>GSDP_ref</t>
  </si>
  <si>
    <t>2016 (local_curr)</t>
  </si>
  <si>
    <t>2016 (share)</t>
  </si>
  <si>
    <t>admin1</t>
  </si>
  <si>
    <t>gov</t>
  </si>
  <si>
    <t>GSDP_ref column is current US$ GDP of 2016 multiplied with the states GDP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</si>
</sst>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C994-62D4-42A4-9369-DA3FB189BE41}">
  <sheetPr codeName="Sheet1"/>
  <dimension ref="A1:D11"/>
  <sheetViews>
    <sheetView tabSelected="1" workbookViewId="0">
      <selection activeCell="A2" sqref="A2"/>
    </sheetView>
  </sheetViews>
  <sheetFormatPr defaultRowHeight="15" x14ac:dyDescent="0.25"/>
  <cols>
    <col min="4" max="4" width="12" bestFit="1" customWidth="1"/>
  </cols>
  <sheetData>
    <row r="1" spans="1:4" x14ac:dyDescent="0.25">
      <c r="A1" s="2" t="s">
        <v>15</v>
      </c>
      <c r="B1" s="2" t="s">
        <v>17</v>
      </c>
      <c r="C1" t="s">
        <v>18</v>
      </c>
      <c r="D1" s="2" t="s">
        <v>16</v>
      </c>
    </row>
    <row r="2" spans="1:4" x14ac:dyDescent="0.25">
      <c r="A2" t="s">
        <v>0</v>
      </c>
      <c r="B2">
        <v>542281</v>
      </c>
      <c r="C2">
        <f t="shared" ref="C2:C9" si="0">B2/SUM($B$2:$B$9)</f>
        <v>0.32675324957037943</v>
      </c>
      <c r="D2">
        <v>393612336255.90198</v>
      </c>
    </row>
    <row r="3" spans="1:4" x14ac:dyDescent="0.25">
      <c r="A3" t="s">
        <v>1</v>
      </c>
      <c r="B3">
        <v>386140</v>
      </c>
      <c r="C3">
        <f t="shared" si="0"/>
        <v>0.23266996223195413</v>
      </c>
      <c r="D3">
        <v>280278061598.79102</v>
      </c>
    </row>
    <row r="4" spans="1:4" x14ac:dyDescent="0.25">
      <c r="A4" t="s">
        <v>2</v>
      </c>
      <c r="B4">
        <v>303352</v>
      </c>
      <c r="C4">
        <f t="shared" si="0"/>
        <v>0.18278577299162932</v>
      </c>
      <c r="D4">
        <v>220186747143.82465</v>
      </c>
    </row>
    <row r="5" spans="1:4" x14ac:dyDescent="0.25">
      <c r="A5" t="s">
        <v>3</v>
      </c>
      <c r="B5">
        <v>99627</v>
      </c>
      <c r="C5">
        <f t="shared" si="0"/>
        <v>6.0030585609579155E-2</v>
      </c>
      <c r="D5">
        <v>72313830328.126465</v>
      </c>
    </row>
    <row r="6" spans="1:4" x14ac:dyDescent="0.25">
      <c r="A6" t="s">
        <v>4</v>
      </c>
      <c r="B6">
        <v>239581</v>
      </c>
      <c r="C6">
        <f t="shared" si="0"/>
        <v>0.14436034138264309</v>
      </c>
      <c r="D6">
        <v>173898840513.54419</v>
      </c>
    </row>
    <row r="7" spans="1:4" x14ac:dyDescent="0.25">
      <c r="A7" t="s">
        <v>5</v>
      </c>
      <c r="B7">
        <v>28264</v>
      </c>
      <c r="C7">
        <f t="shared" si="0"/>
        <v>1.7030568738084506E-2</v>
      </c>
      <c r="D7">
        <v>20515303084.446648</v>
      </c>
    </row>
    <row r="8" spans="1:4" x14ac:dyDescent="0.25">
      <c r="A8" t="s">
        <v>6</v>
      </c>
      <c r="B8">
        <v>24461</v>
      </c>
      <c r="C8">
        <f t="shared" si="0"/>
        <v>1.4739058233168876E-2</v>
      </c>
      <c r="D8">
        <v>17754911857.79258</v>
      </c>
    </row>
    <row r="9" spans="1:4" x14ac:dyDescent="0.25">
      <c r="A9" t="s">
        <v>7</v>
      </c>
      <c r="B9">
        <v>35898</v>
      </c>
      <c r="C9">
        <f t="shared" si="0"/>
        <v>2.1630461242561478E-2</v>
      </c>
      <c r="D9">
        <v>26056409217.57238</v>
      </c>
    </row>
    <row r="11" spans="1:4" x14ac:dyDescent="0.25"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8C7D-E85D-4723-950D-2273EC46460B}">
  <dimension ref="A1:B12"/>
  <sheetViews>
    <sheetView workbookViewId="0"/>
  </sheetViews>
  <sheetFormatPr defaultRowHeight="15" x14ac:dyDescent="0.25"/>
  <sheetData>
    <row r="1" spans="1:2" s="5" customFormat="1" x14ac:dyDescent="0.25">
      <c r="A1" s="4" t="s">
        <v>19</v>
      </c>
      <c r="B1" s="4" t="s">
        <v>20</v>
      </c>
    </row>
    <row r="2" spans="1:2" s="3" customFormat="1" x14ac:dyDescent="0.25">
      <c r="A2" s="3" t="s">
        <v>8</v>
      </c>
    </row>
    <row r="3" spans="1:2" s="3" customFormat="1" x14ac:dyDescent="0.25">
      <c r="A3" s="3" t="s">
        <v>9</v>
      </c>
    </row>
    <row r="4" spans="1:2" x14ac:dyDescent="0.25">
      <c r="A4" t="s">
        <v>6</v>
      </c>
      <c r="B4" t="str">
        <f>VLOOKUP(A4,Sheet1!$A$2:$A$9,1,FALSE)</f>
        <v>Northern Territory</v>
      </c>
    </row>
    <row r="5" spans="1:2" x14ac:dyDescent="0.25">
      <c r="A5" t="s">
        <v>4</v>
      </c>
      <c r="B5" t="str">
        <f>VLOOKUP(A5,Sheet1!$A$2:$A$9,1,FALSE)</f>
        <v>Western Australia</v>
      </c>
    </row>
    <row r="6" spans="1:2" x14ac:dyDescent="0.25">
      <c r="A6" t="s">
        <v>7</v>
      </c>
      <c r="B6" t="str">
        <f>VLOOKUP(A6,Sheet1!$A$2:$A$9,1,FALSE)</f>
        <v>Australian Capital Territory</v>
      </c>
    </row>
    <row r="7" spans="1:2" x14ac:dyDescent="0.25">
      <c r="A7" t="s">
        <v>0</v>
      </c>
      <c r="B7" t="str">
        <f>VLOOKUP(A7,Sheet1!$A$2:$A$9,1,FALSE)</f>
        <v>New South Wales</v>
      </c>
    </row>
    <row r="8" spans="1:2" x14ac:dyDescent="0.25">
      <c r="A8" t="s">
        <v>3</v>
      </c>
      <c r="B8" t="str">
        <f>VLOOKUP(A8,Sheet1!$A$2:$A$9,1,FALSE)</f>
        <v>South Australia</v>
      </c>
    </row>
    <row r="9" spans="1:2" x14ac:dyDescent="0.25">
      <c r="A9" t="s">
        <v>1</v>
      </c>
      <c r="B9" t="str">
        <f>VLOOKUP(A9,Sheet1!$A$2:$A$9,1,FALSE)</f>
        <v>Victoria</v>
      </c>
    </row>
    <row r="10" spans="1:2" s="5" customFormat="1" x14ac:dyDescent="0.25">
      <c r="A10" s="5" t="s">
        <v>2</v>
      </c>
      <c r="B10" s="5" t="str">
        <f>VLOOKUP(A10,Sheet1!$A$2:$A$9,1,FALSE)</f>
        <v>Queensland</v>
      </c>
    </row>
    <row r="11" spans="1:2" s="3" customFormat="1" x14ac:dyDescent="0.25">
      <c r="A11" s="3" t="s">
        <v>10</v>
      </c>
    </row>
    <row r="12" spans="1:2" x14ac:dyDescent="0.25">
      <c r="A12" t="s">
        <v>5</v>
      </c>
      <c r="B12" t="str">
        <f>VLOOKUP(A12,Sheet1!$A$2:$A$9,1,FALSE)</f>
        <v>Tasmania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2D25-E8A4-4274-888F-F5BABB55EE1E}">
  <sheetPr codeName="Sheet2"/>
  <dimension ref="A1:B4"/>
  <sheetViews>
    <sheetView workbookViewId="0">
      <selection activeCell="D41" sqref="D41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B2" t="s">
        <v>13</v>
      </c>
    </row>
    <row r="3" spans="1:2" x14ac:dyDescent="0.25">
      <c r="B3" t="s">
        <v>14</v>
      </c>
    </row>
    <row r="4" spans="1:2" x14ac:dyDescent="0.25"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_mapping</vt:lpstr>
      <vt:lpstr>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  Dario</dc:creator>
  <cp:lastModifiedBy>Stocker  Dario</cp:lastModifiedBy>
  <cp:lastPrinted>2018-05-17T17:38:42Z</cp:lastPrinted>
  <dcterms:created xsi:type="dcterms:W3CDTF">2018-05-17T16:45:56Z</dcterms:created>
  <dcterms:modified xsi:type="dcterms:W3CDTF">2018-05-18T14:55:29Z</dcterms:modified>
</cp:coreProperties>
</file>